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24" i="1" l="1"/>
  <c r="I24" i="1" l="1"/>
  <c r="F24" i="1"/>
  <c r="G24" i="1" s="1"/>
  <c r="E24" i="1"/>
  <c r="M6" i="1" l="1"/>
  <c r="L24" i="1" l="1"/>
  <c r="K24" i="1"/>
  <c r="J24" i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<sst xmlns="http://schemas.openxmlformats.org/spreadsheetml/2006/main" count="55" uniqueCount="54">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</sst>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01.05.2022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103.39151269723183</c:v>
                </c:pt>
                <c:pt idx="14">
                  <c:v>102.87177559117202</c:v>
                </c:pt>
                <c:pt idx="15">
                  <c:v>102.17642383837804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103.39151269723183</c:v>
                </c:pt>
                <c:pt idx="14">
                  <c:v>102.87177559117202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O33" sqref="O33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8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31" t="s">
        <v>20</v>
      </c>
      <c r="C4" s="32"/>
      <c r="D4" s="32"/>
      <c r="E4" s="33" t="s">
        <v>4</v>
      </c>
      <c r="F4" s="34"/>
      <c r="G4" s="34"/>
      <c r="H4" s="35" t="s">
        <v>5</v>
      </c>
      <c r="I4" s="36"/>
      <c r="J4" s="36"/>
      <c r="K4" s="37" t="s">
        <v>29</v>
      </c>
      <c r="L4" s="38"/>
      <c r="M4" s="26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7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24">
        <v>17</v>
      </c>
      <c r="F6" s="1">
        <v>28658276</v>
      </c>
      <c r="G6" s="1">
        <f>SUM(F6/D6)*100</f>
        <v>120.66178184215788</v>
      </c>
      <c r="H6" s="25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24">
        <v>12</v>
      </c>
      <c r="F7" s="1">
        <v>29193397.27</v>
      </c>
      <c r="G7" s="1">
        <f t="shared" ref="G7:G23" si="0">SUM(F7/D7)*100</f>
        <v>111.8301198005317</v>
      </c>
      <c r="H7" s="24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4983354.13</v>
      </c>
      <c r="M7" s="1">
        <f t="shared" ref="M7:M23" si="2">D7-F7+K7+L7</f>
        <v>1895086.0703339027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24">
        <v>24</v>
      </c>
      <c r="F8" s="1">
        <v>27598007.050000001</v>
      </c>
      <c r="G8" s="1">
        <f t="shared" si="0"/>
        <v>98.464889487300539</v>
      </c>
      <c r="H8" s="24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11831625.030000001</v>
      </c>
      <c r="M8" s="1">
        <f t="shared" si="2"/>
        <v>13206644.210000001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24">
        <v>4</v>
      </c>
      <c r="F9" s="1">
        <v>4515620.1399999997</v>
      </c>
      <c r="G9" s="1">
        <f t="shared" si="0"/>
        <v>113.29464652580717</v>
      </c>
      <c r="H9" s="25">
        <v>4</v>
      </c>
      <c r="I9" s="1">
        <v>4515620.1399999997</v>
      </c>
      <c r="J9" s="1">
        <f t="shared" si="1"/>
        <v>113.29464652580717</v>
      </c>
      <c r="K9" s="1">
        <v>745655.1100000001</v>
      </c>
      <c r="L9" s="1">
        <v>933855.47693</v>
      </c>
      <c r="M9" s="1">
        <f>D9-F9+K9+L9</f>
        <v>1149621.7047360744</v>
      </c>
      <c r="P9" s="21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24">
        <v>4</v>
      </c>
      <c r="F10" s="1">
        <v>3856293.62</v>
      </c>
      <c r="G10" s="1">
        <f t="shared" si="0"/>
        <v>102.18989321710372</v>
      </c>
      <c r="H10" s="25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21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24">
        <v>13</v>
      </c>
      <c r="F11" s="1">
        <v>26263485.489999998</v>
      </c>
      <c r="G11" s="1">
        <f t="shared" si="0"/>
        <v>94.643196149711756</v>
      </c>
      <c r="H11" s="25">
        <v>13</v>
      </c>
      <c r="I11" s="1">
        <v>26263485.489999998</v>
      </c>
      <c r="J11" s="1">
        <f t="shared" si="1"/>
        <v>94.643196149711756</v>
      </c>
      <c r="K11" s="1">
        <v>494457</v>
      </c>
      <c r="L11" s="1">
        <v>2394342.6099999989</v>
      </c>
      <c r="M11" s="1">
        <f t="shared" si="2"/>
        <v>4375312.5968635567</v>
      </c>
      <c r="P11" s="21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24">
        <v>10</v>
      </c>
      <c r="F12" s="1">
        <v>17459815.390000001</v>
      </c>
      <c r="G12" s="1">
        <f t="shared" si="0"/>
        <v>100.63664703370065</v>
      </c>
      <c r="H12" s="25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1592766.4800000011</v>
      </c>
      <c r="M12" s="1">
        <f>D12-F12+K12+L12</f>
        <v>1672842.8165759887</v>
      </c>
      <c r="P12" s="21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24">
        <v>14</v>
      </c>
      <c r="F13" s="1">
        <v>2388224.64</v>
      </c>
      <c r="G13" s="1">
        <f t="shared" si="0"/>
        <v>97.98885710540965</v>
      </c>
      <c r="H13" s="25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21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24">
        <v>2</v>
      </c>
      <c r="F14" s="1">
        <v>2293000</v>
      </c>
      <c r="G14" s="1">
        <f t="shared" si="0"/>
        <v>62.721193414118225</v>
      </c>
      <c r="H14" s="25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  <c r="P14" s="21"/>
    </row>
    <row r="15" spans="2:21" x14ac:dyDescent="0.25">
      <c r="B15" s="8" t="s">
        <v>16</v>
      </c>
      <c r="C15" s="9" t="s">
        <v>40</v>
      </c>
      <c r="D15" s="10">
        <v>3655861.56</v>
      </c>
      <c r="E15" s="24">
        <v>10</v>
      </c>
      <c r="F15" s="1">
        <v>1171257.43</v>
      </c>
      <c r="G15" s="1">
        <f t="shared" si="0"/>
        <v>32.037794943198008</v>
      </c>
      <c r="H15" s="25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354584.4</v>
      </c>
      <c r="M15" s="1">
        <f t="shared" si="2"/>
        <v>2842816.0399999996</v>
      </c>
      <c r="P15" s="21"/>
    </row>
    <row r="16" spans="2:21" x14ac:dyDescent="0.25">
      <c r="B16" s="8" t="s">
        <v>21</v>
      </c>
      <c r="C16" s="9" t="s">
        <v>22</v>
      </c>
      <c r="D16" s="10">
        <v>645809.85164651042</v>
      </c>
      <c r="E16" s="24">
        <v>3</v>
      </c>
      <c r="F16" s="1">
        <v>376398.07</v>
      </c>
      <c r="G16" s="1">
        <f t="shared" si="0"/>
        <v>58.283110584386797</v>
      </c>
      <c r="H16" s="25">
        <v>3</v>
      </c>
      <c r="I16" s="1">
        <v>376398.07</v>
      </c>
      <c r="J16" s="1">
        <f t="shared" si="1"/>
        <v>58.283110584386797</v>
      </c>
      <c r="K16" s="1">
        <v>1374.1900000000023</v>
      </c>
      <c r="L16" s="1">
        <v>105748.99952300001</v>
      </c>
      <c r="M16" s="1">
        <f t="shared" si="2"/>
        <v>376534.97116951039</v>
      </c>
      <c r="P16" s="21"/>
    </row>
    <row r="17" spans="2:16" x14ac:dyDescent="0.25">
      <c r="B17" s="8" t="s">
        <v>23</v>
      </c>
      <c r="C17" s="9" t="s">
        <v>24</v>
      </c>
      <c r="D17" s="10">
        <v>958133.55</v>
      </c>
      <c r="E17" s="24">
        <v>4</v>
      </c>
      <c r="F17" s="1">
        <v>989196</v>
      </c>
      <c r="G17" s="1">
        <f t="shared" si="0"/>
        <v>103.24197498355004</v>
      </c>
      <c r="H17" s="25">
        <v>4</v>
      </c>
      <c r="I17" s="1">
        <v>989196</v>
      </c>
      <c r="J17" s="1">
        <f t="shared" si="1"/>
        <v>103.24197498355004</v>
      </c>
      <c r="K17" s="1">
        <v>921.25</v>
      </c>
      <c r="L17" s="1">
        <v>31855.670000000013</v>
      </c>
      <c r="M17" s="1">
        <f t="shared" si="2"/>
        <v>1714.4700000000594</v>
      </c>
      <c r="P17" s="21"/>
    </row>
    <row r="18" spans="2:16" x14ac:dyDescent="0.25">
      <c r="B18" s="8" t="s">
        <v>25</v>
      </c>
      <c r="C18" s="9" t="s">
        <v>26</v>
      </c>
      <c r="D18" s="10">
        <v>3479681.969110793</v>
      </c>
      <c r="E18" s="24">
        <v>2</v>
      </c>
      <c r="F18" s="1">
        <v>417840</v>
      </c>
      <c r="G18" s="1">
        <f t="shared" si="0"/>
        <v>12.00799394051451</v>
      </c>
      <c r="H18" s="25">
        <v>2</v>
      </c>
      <c r="I18" s="1">
        <v>417840</v>
      </c>
      <c r="J18" s="1">
        <f t="shared" si="1"/>
        <v>12.00799394051451</v>
      </c>
      <c r="K18" s="1">
        <v>142840</v>
      </c>
      <c r="L18" s="1">
        <v>37443.180000000008</v>
      </c>
      <c r="M18" s="1">
        <f t="shared" si="2"/>
        <v>3242125.1491107931</v>
      </c>
      <c r="P18" s="21"/>
    </row>
    <row r="19" spans="2:16" x14ac:dyDescent="0.25">
      <c r="B19" s="8" t="s">
        <v>41</v>
      </c>
      <c r="C19" s="9" t="s">
        <v>46</v>
      </c>
      <c r="D19" s="1">
        <v>29568203.271697074</v>
      </c>
      <c r="E19" s="24">
        <v>35</v>
      </c>
      <c r="F19" s="1">
        <v>30571012.640000001</v>
      </c>
      <c r="G19" s="1">
        <f t="shared" si="0"/>
        <v>103.39151269723183</v>
      </c>
      <c r="H19" s="25">
        <v>35</v>
      </c>
      <c r="I19" s="1">
        <v>30571012.640000001</v>
      </c>
      <c r="J19" s="1">
        <f t="shared" si="1"/>
        <v>103.39151269723183</v>
      </c>
      <c r="K19" s="1">
        <v>106260</v>
      </c>
      <c r="L19" s="1">
        <v>3740501.5500000003</v>
      </c>
      <c r="M19" s="1">
        <f>D19-F19+K19+L19</f>
        <v>2843952.1816970739</v>
      </c>
      <c r="P19" s="21"/>
    </row>
    <row r="20" spans="2:16" x14ac:dyDescent="0.25">
      <c r="B20" s="8" t="s">
        <v>42</v>
      </c>
      <c r="C20" s="9" t="s">
        <v>47</v>
      </c>
      <c r="D20" s="10">
        <v>35693681.798519507</v>
      </c>
      <c r="E20" s="24">
        <v>25</v>
      </c>
      <c r="F20" s="1">
        <v>36718724.240000002</v>
      </c>
      <c r="G20" s="1">
        <f t="shared" si="0"/>
        <v>102.87177559117202</v>
      </c>
      <c r="H20" s="25">
        <v>25</v>
      </c>
      <c r="I20" s="1">
        <v>36718724.240000002</v>
      </c>
      <c r="J20" s="1">
        <f t="shared" si="1"/>
        <v>102.87177559117202</v>
      </c>
      <c r="K20" s="1">
        <v>20154.299999999988</v>
      </c>
      <c r="L20" s="1">
        <v>1465533.19</v>
      </c>
      <c r="M20" s="1">
        <f t="shared" si="2"/>
        <v>460645.04851950496</v>
      </c>
      <c r="P20" s="21"/>
    </row>
    <row r="21" spans="2:16" x14ac:dyDescent="0.25">
      <c r="B21" s="8" t="s">
        <v>43</v>
      </c>
      <c r="C21" s="9" t="s">
        <v>48</v>
      </c>
      <c r="D21" s="10">
        <v>12998994.729947908</v>
      </c>
      <c r="E21" s="24">
        <v>26</v>
      </c>
      <c r="F21" s="1">
        <v>13281907.949999999</v>
      </c>
      <c r="G21" s="1">
        <f t="shared" si="0"/>
        <v>102.17642383837804</v>
      </c>
      <c r="H21" s="25">
        <v>24</v>
      </c>
      <c r="I21" s="1">
        <v>12365407.449999999</v>
      </c>
      <c r="J21" s="1">
        <f t="shared" si="1"/>
        <v>95.125874784084573</v>
      </c>
      <c r="K21" s="1">
        <v>2936004.3</v>
      </c>
      <c r="L21" s="1">
        <v>374314.99999999988</v>
      </c>
      <c r="M21" s="1">
        <f t="shared" si="2"/>
        <v>3027406.0799479084</v>
      </c>
      <c r="P21" s="21"/>
    </row>
    <row r="22" spans="2:16" x14ac:dyDescent="0.25">
      <c r="B22" s="8" t="s">
        <v>44</v>
      </c>
      <c r="C22" s="9" t="s">
        <v>49</v>
      </c>
      <c r="D22" s="10">
        <v>2749748.682486977</v>
      </c>
      <c r="E22" s="24">
        <v>11</v>
      </c>
      <c r="F22" s="1">
        <v>1703994.76</v>
      </c>
      <c r="G22" s="1">
        <f t="shared" si="0"/>
        <v>61.969109062681419</v>
      </c>
      <c r="H22" s="25">
        <v>11</v>
      </c>
      <c r="I22" s="1">
        <v>1703994.76</v>
      </c>
      <c r="J22" s="1">
        <f t="shared" si="1"/>
        <v>61.969109062681419</v>
      </c>
      <c r="K22" s="1">
        <v>712810.92999999993</v>
      </c>
      <c r="L22" s="1">
        <v>138425.71</v>
      </c>
      <c r="M22" s="1">
        <f t="shared" si="2"/>
        <v>1896990.5624869769</v>
      </c>
      <c r="P22" s="21"/>
    </row>
    <row r="23" spans="2:16" x14ac:dyDescent="0.25">
      <c r="B23" s="8" t="s">
        <v>45</v>
      </c>
      <c r="C23" s="9" t="s">
        <v>50</v>
      </c>
      <c r="D23" s="10">
        <v>1499862.9177201693</v>
      </c>
      <c r="E23" s="24">
        <v>8</v>
      </c>
      <c r="F23" s="1">
        <v>1267593.1100000001</v>
      </c>
      <c r="G23" s="1">
        <f t="shared" si="0"/>
        <v>84.513930908217574</v>
      </c>
      <c r="H23" s="25">
        <v>8</v>
      </c>
      <c r="I23" s="1">
        <v>1267593.1100000001</v>
      </c>
      <c r="J23" s="1">
        <f t="shared" si="1"/>
        <v>84.513930908217574</v>
      </c>
      <c r="K23" s="1">
        <v>218849.5</v>
      </c>
      <c r="L23" s="1">
        <v>19555.71</v>
      </c>
      <c r="M23" s="1">
        <f t="shared" si="2"/>
        <v>470675.01772016921</v>
      </c>
      <c r="P23" s="21"/>
    </row>
    <row r="24" spans="2:16" x14ac:dyDescent="0.25">
      <c r="B24" s="30" t="s">
        <v>3</v>
      </c>
      <c r="C24" s="30"/>
      <c r="D24" s="11">
        <f>SUM(D6:D23)</f>
        <v>228086141.65628877</v>
      </c>
      <c r="E24" s="12">
        <f>SUM(E6:E23)</f>
        <v>224</v>
      </c>
      <c r="F24" s="11">
        <f>SUM(F6:F23)</f>
        <v>228724043.79999995</v>
      </c>
      <c r="G24" s="11">
        <f>F24*100/D24</f>
        <v>100.27967597640038</v>
      </c>
      <c r="H24" s="13">
        <f>SUM(H6:H23)</f>
        <v>222</v>
      </c>
      <c r="I24" s="11">
        <f>SUM(I6:I23)</f>
        <v>227807543.29999995</v>
      </c>
      <c r="J24" s="11">
        <f>I24*100/D24</f>
        <v>99.877853887015789</v>
      </c>
      <c r="K24" s="11">
        <f>SUM(K6:K23)</f>
        <v>7388640.5199999996</v>
      </c>
      <c r="L24" s="11">
        <f>SUM(L6:L23)</f>
        <v>36809338.146453001</v>
      </c>
      <c r="M24" s="14">
        <f>D24-F24+K24+L24</f>
        <v>43560076.522741824</v>
      </c>
      <c r="P24" s="21"/>
    </row>
    <row r="25" spans="2:16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6" x14ac:dyDescent="0.25">
      <c r="B26" s="2" t="s">
        <v>52</v>
      </c>
    </row>
    <row r="27" spans="2:16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2022-05-02T14:10:14Z</dcterms:modified>
</cp:coreProperties>
</file>