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5" windowWidth="19230" windowHeight="5925"/>
  </bookViews>
  <sheets>
    <sheet name="SH" sheetId="1" r:id="rId1"/>
    <sheet name="podklady" sheetId="2" r:id="rId2"/>
  </sheets>
  <calcPr calcId="145621"/>
</workbook>
</file>

<file path=xl/calcChain.xml><?xml version="1.0" encoding="utf-8"?>
<calcChain xmlns="http://schemas.openxmlformats.org/spreadsheetml/2006/main">
  <c r="C33" i="1" l="1"/>
  <c r="K33" i="1"/>
  <c r="J33" i="1"/>
  <c r="I33" i="1"/>
  <c r="H33" i="1"/>
  <c r="G33" i="1"/>
  <c r="L33" i="1"/>
  <c r="O33" i="1"/>
  <c r="O25" i="1"/>
  <c r="O26" i="1"/>
  <c r="O27" i="1"/>
  <c r="O28" i="1"/>
  <c r="O29" i="1"/>
  <c r="O30" i="1"/>
  <c r="O31" i="1"/>
  <c r="O32" i="1"/>
  <c r="O24" i="1"/>
  <c r="M33" i="1"/>
  <c r="M25" i="1"/>
  <c r="M26" i="1"/>
  <c r="M27" i="1"/>
  <c r="M28" i="1"/>
  <c r="M29" i="1"/>
  <c r="M30" i="1"/>
  <c r="M31" i="1"/>
  <c r="M32" i="1"/>
  <c r="M24" i="1"/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R16" i="2" s="1"/>
  <c r="Q15" i="2"/>
  <c r="M15" i="2"/>
  <c r="N15" i="2" s="1"/>
  <c r="I15" i="2"/>
  <c r="R15" i="2" l="1"/>
  <c r="S15" i="2" s="1"/>
  <c r="T15" i="2" s="1"/>
  <c r="R18" i="2"/>
  <c r="S18" i="2" s="1"/>
  <c r="T18" i="2" s="1"/>
  <c r="S16" i="2"/>
  <c r="T16" i="2" s="1"/>
  <c r="S17" i="2"/>
  <c r="T17" i="2"/>
</calcChain>
</file>

<file path=xl/sharedStrings.xml><?xml version="1.0" encoding="utf-8"?>
<sst xmlns="http://schemas.openxmlformats.org/spreadsheetml/2006/main" count="122" uniqueCount="109">
  <si>
    <t>Cestovné náhrady (sumarizačný hárok)</t>
  </si>
  <si>
    <t>Kód projektu ITMS:</t>
  </si>
  <si>
    <t>Názov projektu:</t>
  </si>
  <si>
    <t>IČO:</t>
  </si>
  <si>
    <t>EUR</t>
  </si>
  <si>
    <t>Meno a priezvisko</t>
  </si>
  <si>
    <t>Nenárokovaná suma</t>
  </si>
  <si>
    <t>stravné</t>
  </si>
  <si>
    <t>ostatné náklady nevyhnutné s prac. cestou</t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</si>
  <si>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</si>
  <si>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</si>
  <si>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</si>
  <si>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</si>
  <si>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</si>
  <si>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</si>
  <si>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</si>
  <si>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</si>
  <si>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</si>
  <si>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</si>
  <si>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</si>
  <si>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</si>
  <si>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</si>
  <si>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</si>
  <si>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</si>
  <si>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</si>
  <si>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</si>
  <si>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</si>
  <si>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</si>
  <si>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</si>
  <si>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</si>
  <si>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</si>
  <si>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</si>
  <si>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</si>
  <si>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P=B-L</t>
  </si>
  <si>
    <t>Suma nárokovaného výdavku (podľa položiek)</t>
  </si>
  <si>
    <t>Mena, v ktorej sú výdavky deklarované: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</si>
  <si>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</si>
  <si>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</si>
  <si>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</si>
  <si>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</si>
  <si>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</si>
  <si>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</si>
  <si>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</si>
  <si>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</si>
  <si>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</si>
  <si>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</si>
  <si>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</si>
  <si>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</si>
  <si>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*v prípade ak si prijímateľ nárokuje preplatenie aj PHM v rámci CP, je potrebné túto čiastku rozpísať v podpornej tabuľke.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</si>
  <si>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</si>
  <si>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</si>
  <si>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</si>
  <si>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</si>
  <si>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</si>
  <si>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</si>
  <si>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</si>
  <si>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</si>
  <si>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</si>
  <si>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</si>
  <si>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</si>
  <si>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</si>
  <si>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</si>
  <si>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</si>
  <si>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</si>
  <si>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</si>
  <si>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</si>
  <si>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</si>
  <si>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</si>
  <si>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</si>
  <si>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</si>
  <si>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</si>
  <si>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</si>
  <si>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</si>
  <si>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</si>
  <si>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</si>
  <si>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</si>
  <si>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</si>
  <si>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</si>
  <si>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</si>
  <si>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</si>
  <si>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</si>
  <si>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</si>
  <si>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</si>
  <si>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</si>
  <si>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</si>
  <si>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</si>
  <si>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</si>
  <si>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</si>
  <si>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</si>
  <si>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</si>
  <si>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</si>
  <si>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</si>
  <si>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pre realizované výdavky nárokované v zmysle Zákona o cestovných náhradách,</t>
  </si>
  <si>
    <t>Priezvisko</t>
  </si>
  <si>
    <t>1.2.2016-4.2.2016</t>
  </si>
  <si>
    <t>BL123BL</t>
  </si>
  <si>
    <t>Príloha č. 5</t>
  </si>
  <si>
    <t>Nárokované výdavky pre skupinu oprávnených výdavkov 512 v rámci aktivity** ....</t>
  </si>
  <si>
    <t>8. V zmysle Príručky pre prijímateľa OP TP predkladá prijímateľ sumarizačný hárok v dvoch originálnych vyhotoveniach resp. overených kópiach.</t>
  </si>
  <si>
    <t>Dátum vykonania pracovnej cesty</t>
  </si>
  <si>
    <t>Číslo žiadosti o platbu:</t>
  </si>
  <si>
    <t>Miesto vykonania pracovnej cesty</t>
  </si>
  <si>
    <t xml:space="preserve"> Dátum úhrady (dátum vyúčtovania PC)</t>
  </si>
  <si>
    <t>CELKOM</t>
  </si>
  <si>
    <t>L=F+G+H+I+J+K</t>
  </si>
  <si>
    <t>por. číslo</t>
  </si>
  <si>
    <t>spolu (celková nárokovaná suma)</t>
  </si>
  <si>
    <t>Číslo účtovného dokladu:</t>
  </si>
  <si>
    <t>9. V zmysle Príručky pre prijímateľa OP TP predkladá prijímateľ podpornú dokumentáciu v jednej kópii.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</si>
</sst>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6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2" fontId="1" fillId="0" borderId="5" xfId="1" applyNumberForma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 applyBorder="1"/>
    <xf numFmtId="0" fontId="13" fillId="0" borderId="0" xfId="0" applyFont="1"/>
    <xf numFmtId="0" fontId="18" fillId="3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2" fillId="0" borderId="2" xfId="0" applyFont="1" applyBorder="1"/>
    <xf numFmtId="14" fontId="23" fillId="0" borderId="2" xfId="0" applyNumberFormat="1" applyFont="1" applyBorder="1"/>
    <xf numFmtId="0" fontId="23" fillId="0" borderId="2" xfId="0" applyFont="1" applyBorder="1"/>
    <xf numFmtId="4" fontId="23" fillId="0" borderId="2" xfId="0" applyNumberFormat="1" applyFont="1" applyBorder="1"/>
    <xf numFmtId="164" fontId="23" fillId="0" borderId="2" xfId="0" applyNumberFormat="1" applyFont="1" applyBorder="1"/>
    <xf numFmtId="4" fontId="23" fillId="0" borderId="2" xfId="0" applyNumberFormat="1" applyFont="1" applyBorder="1" applyAlignment="1">
      <alignment horizontal="center"/>
    </xf>
    <xf numFmtId="4" fontId="23" fillId="3" borderId="2" xfId="0" applyNumberFormat="1" applyFont="1" applyFill="1" applyBorder="1"/>
    <xf numFmtId="0" fontId="24" fillId="0" borderId="0" xfId="0" applyFont="1"/>
    <xf numFmtId="14" fontId="22" fillId="0" borderId="2" xfId="0" applyNumberFormat="1" applyFont="1" applyBorder="1"/>
    <xf numFmtId="4" fontId="22" fillId="0" borderId="2" xfId="0" applyNumberFormat="1" applyFont="1" applyBorder="1"/>
    <xf numFmtId="164" fontId="22" fillId="0" borderId="2" xfId="0" applyNumberFormat="1" applyFont="1" applyBorder="1"/>
    <xf numFmtId="4" fontId="22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13" fillId="0" borderId="2" xfId="0" applyFont="1" applyBorder="1"/>
    <xf numFmtId="0" fontId="26" fillId="0" borderId="0" xfId="0" applyFont="1"/>
    <xf numFmtId="0" fontId="17" fillId="0" borderId="0" xfId="0" applyFont="1"/>
    <xf numFmtId="0" fontId="13" fillId="2" borderId="0" xfId="0" applyFont="1" applyFill="1"/>
    <xf numFmtId="0" fontId="27" fillId="0" borderId="0" xfId="0" applyFont="1"/>
    <xf numFmtId="0" fontId="16" fillId="0" borderId="0" xfId="0" applyFont="1"/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9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/>
    <xf numFmtId="4" fontId="25" fillId="5" borderId="2" xfId="0" applyNumberFormat="1" applyFont="1" applyFill="1" applyBorder="1"/>
    <xf numFmtId="165" fontId="23" fillId="5" borderId="2" xfId="0" applyNumberFormat="1" applyFont="1" applyFill="1" applyBorder="1"/>
    <xf numFmtId="0" fontId="23" fillId="5" borderId="2" xfId="0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0" fontId="9" fillId="6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0" fontId="4" fillId="0" borderId="5" xfId="1" applyFont="1" applyFill="1" applyBorder="1" applyAlignment="1"/>
    <xf numFmtId="4" fontId="4" fillId="7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4" fontId="4" fillId="0" borderId="15" xfId="1" applyNumberFormat="1" applyFont="1" applyFill="1" applyBorder="1" applyAlignment="1"/>
    <xf numFmtId="0" fontId="9" fillId="6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28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5" borderId="1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4" fillId="0" borderId="0" xfId="1" applyNumberFormat="1" applyFont="1" applyFill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14" fillId="5" borderId="0" xfId="0" applyFont="1" applyFill="1" applyBorder="1" applyAlignment="1">
      <alignment horizontal="left" wrapText="1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9524</xdr:rowOff>
    </xdr:from>
    <xdr:to>
      <xdr:col>13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619750" y="200024"/>
          <a:ext cx="4876799" cy="57304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/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/>
        <xdr:cNvGrpSpPr>
          <a:grpSpLocks/>
        </xdr:cNvGrpSpPr>
      </xdr:nvGrpSpPr>
      <xdr:grpSpPr>
        <a:xfrm>
          <a:off x="228600" y="0"/>
          <a:ext cx="5208270" cy="1247775"/>
          <a:chOff x="4259298" y="32159"/>
          <a:chExt cx="3803421" cy="815071"/>
        </a:xfrm>
      </xdr:grpSpPr>
      <xdr:grpSp>
        <xdr:nvGrpSpPr>
          <xdr:cNvPr id="14" name="Skupina 13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4.42578125" customWidth="1"/>
    <col min="2" max="2" width="19.28515625" customWidth="1"/>
    <col min="3" max="3" width="13.7109375" customWidth="1"/>
    <col min="4" max="4" width="14.140625" customWidth="1"/>
    <col min="5" max="5" width="12.42578125" customWidth="1"/>
    <col min="6" max="6" width="18.28515625" customWidth="1"/>
    <col min="9" max="9" width="10" customWidth="1"/>
    <col min="11" max="12" width="11.7109375" customWidth="1"/>
    <col min="13" max="14" width="13" customWidth="1"/>
    <col min="15" max="15" width="12.7109375" customWidth="1"/>
  </cols>
  <sheetData>
    <row r="1" spans="2:15" x14ac:dyDescent="0.25">
      <c r="D1" s="42"/>
    </row>
    <row r="2" spans="2:15" ht="16.5" x14ac:dyDescent="0.3">
      <c r="B2" s="65" t="s">
        <v>96</v>
      </c>
    </row>
    <row r="6" spans="2:15" ht="21" customHeight="1" x14ac:dyDescent="0.25">
      <c r="B6" s="100" t="s">
        <v>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15" ht="24" customHeight="1" x14ac:dyDescent="0.25">
      <c r="B7" s="101" t="s">
        <v>97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2:15" ht="19.5" customHeight="1" x14ac:dyDescent="0.25">
      <c r="B8" s="101" t="s">
        <v>92</v>
      </c>
      <c r="C8" s="101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</row>
    <row r="9" spans="2:15" ht="22.5" customHeight="1" x14ac:dyDescent="0.25">
      <c r="B9" s="101" t="s">
        <v>47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</row>
    <row r="11" spans="2:15" ht="15.75" thickBot="1" x14ac:dyDescent="0.3"/>
    <row r="12" spans="2:15" ht="48" thickBot="1" x14ac:dyDescent="0.3">
      <c r="B12" s="93" t="s">
        <v>107</v>
      </c>
      <c r="C12" s="97"/>
      <c r="D12" s="98"/>
      <c r="E12" s="99"/>
    </row>
    <row r="13" spans="2:15" ht="23.25" customHeight="1" thickBot="1" x14ac:dyDescent="0.3">
      <c r="G13" s="2"/>
      <c r="H13" s="2"/>
      <c r="I13" s="2"/>
      <c r="J13" s="1"/>
      <c r="K13" s="2"/>
      <c r="L13" s="2"/>
      <c r="M13" s="1"/>
    </row>
    <row r="14" spans="2:15" ht="15.75" thickBot="1" x14ac:dyDescent="0.3">
      <c r="B14" s="16" t="s">
        <v>100</v>
      </c>
      <c r="C14" s="97"/>
      <c r="D14" s="98"/>
      <c r="E14" s="99"/>
      <c r="G14" s="2"/>
      <c r="H14" s="2"/>
      <c r="I14" s="2"/>
      <c r="J14" s="2"/>
      <c r="K14" s="2"/>
      <c r="L14" s="2"/>
      <c r="M14" s="1"/>
    </row>
    <row r="15" spans="2:15" ht="15.75" thickBot="1" x14ac:dyDescent="0.3">
      <c r="B15" s="17" t="s">
        <v>1</v>
      </c>
      <c r="C15" s="97"/>
      <c r="D15" s="98"/>
      <c r="E15" s="99"/>
      <c r="H15" s="2"/>
      <c r="I15" s="2"/>
      <c r="J15" s="1"/>
      <c r="O15" s="79"/>
    </row>
    <row r="16" spans="2:15" ht="15.75" thickBot="1" x14ac:dyDescent="0.3">
      <c r="B16" s="17" t="s">
        <v>2</v>
      </c>
      <c r="C16" s="97"/>
      <c r="D16" s="98"/>
      <c r="E16" s="99"/>
      <c r="H16" s="2"/>
      <c r="I16" s="2"/>
      <c r="J16" s="1"/>
      <c r="O16" s="80"/>
    </row>
    <row r="17" spans="1:15" ht="15.75" thickBot="1" x14ac:dyDescent="0.3">
      <c r="B17" s="18" t="s">
        <v>46</v>
      </c>
      <c r="C17" s="97"/>
      <c r="D17" s="98"/>
      <c r="E17" s="99"/>
      <c r="H17" s="2"/>
      <c r="I17" s="2"/>
      <c r="J17" s="2"/>
      <c r="O17" s="14"/>
    </row>
    <row r="18" spans="1:15" ht="15.75" thickBot="1" x14ac:dyDescent="0.3">
      <c r="B18" s="3" t="s">
        <v>3</v>
      </c>
      <c r="C18" s="97"/>
      <c r="D18" s="98"/>
      <c r="E18" s="99"/>
      <c r="F18" s="15"/>
      <c r="G18" s="15"/>
      <c r="H18" s="2"/>
      <c r="I18" s="2"/>
      <c r="J18" s="2"/>
      <c r="K18" s="3"/>
      <c r="L18" s="3"/>
      <c r="M18" s="14"/>
      <c r="O18" s="81"/>
    </row>
    <row r="19" spans="1:15" ht="24.75" x14ac:dyDescent="0.25">
      <c r="B19" s="94" t="s">
        <v>35</v>
      </c>
      <c r="C19" s="108" t="s">
        <v>4</v>
      </c>
      <c r="D19" s="108"/>
      <c r="E19" s="108"/>
      <c r="F19" s="15"/>
      <c r="G19" s="15"/>
      <c r="H19" s="2"/>
      <c r="I19" s="2"/>
      <c r="J19" s="2"/>
      <c r="K19" s="3"/>
      <c r="L19" s="3"/>
      <c r="M19" s="14"/>
    </row>
    <row r="21" spans="1:15" ht="15" customHeight="1" x14ac:dyDescent="0.25">
      <c r="A21" s="95" t="s">
        <v>105</v>
      </c>
      <c r="B21" s="95" t="s">
        <v>16</v>
      </c>
      <c r="C21" s="106" t="s">
        <v>32</v>
      </c>
      <c r="D21" s="106" t="s">
        <v>101</v>
      </c>
      <c r="E21" s="106" t="s">
        <v>99</v>
      </c>
      <c r="F21" s="106" t="s">
        <v>5</v>
      </c>
      <c r="G21" s="103" t="s">
        <v>34</v>
      </c>
      <c r="H21" s="104"/>
      <c r="I21" s="104"/>
      <c r="J21" s="104"/>
      <c r="K21" s="104"/>
      <c r="L21" s="104"/>
      <c r="M21" s="105"/>
      <c r="N21" s="106" t="s">
        <v>102</v>
      </c>
      <c r="O21" s="106" t="s">
        <v>6</v>
      </c>
    </row>
    <row r="22" spans="1:15" ht="45" x14ac:dyDescent="0.25">
      <c r="A22" s="96"/>
      <c r="B22" s="96"/>
      <c r="C22" s="107"/>
      <c r="D22" s="107"/>
      <c r="E22" s="107"/>
      <c r="F22" s="107"/>
      <c r="G22" s="35" t="s">
        <v>14</v>
      </c>
      <c r="H22" s="35" t="s">
        <v>7</v>
      </c>
      <c r="I22" s="35" t="s">
        <v>15</v>
      </c>
      <c r="J22" s="35" t="s">
        <v>9</v>
      </c>
      <c r="K22" s="35" t="s">
        <v>37</v>
      </c>
      <c r="L22" s="35" t="s">
        <v>8</v>
      </c>
      <c r="M22" s="35" t="s">
        <v>106</v>
      </c>
      <c r="N22" s="107"/>
      <c r="O22" s="107"/>
    </row>
    <row r="23" spans="1:15" ht="22.5" customHeight="1" x14ac:dyDescent="0.25">
      <c r="A23" s="92"/>
      <c r="B23" s="89" t="s">
        <v>18</v>
      </c>
      <c r="C23" s="78" t="s">
        <v>19</v>
      </c>
      <c r="D23" s="78" t="s">
        <v>20</v>
      </c>
      <c r="E23" s="78" t="s">
        <v>21</v>
      </c>
      <c r="F23" s="78" t="s">
        <v>22</v>
      </c>
      <c r="G23" s="78" t="s">
        <v>23</v>
      </c>
      <c r="H23" s="78" t="s">
        <v>24</v>
      </c>
      <c r="I23" s="78" t="s">
        <v>25</v>
      </c>
      <c r="J23" s="78" t="s">
        <v>26</v>
      </c>
      <c r="K23" s="78" t="s">
        <v>27</v>
      </c>
      <c r="L23" s="78" t="s">
        <v>31</v>
      </c>
      <c r="M23" s="78" t="s">
        <v>104</v>
      </c>
      <c r="N23" s="78" t="s">
        <v>28</v>
      </c>
      <c r="O23" s="78" t="s">
        <v>33</v>
      </c>
    </row>
    <row r="24" spans="1:15" x14ac:dyDescent="0.25">
      <c r="A24" s="92"/>
      <c r="B24" s="90"/>
      <c r="C24" s="5"/>
      <c r="D24" s="5"/>
      <c r="E24" s="6"/>
      <c r="F24" s="5"/>
      <c r="G24" s="7"/>
      <c r="H24" s="7"/>
      <c r="I24" s="7"/>
      <c r="J24" s="7"/>
      <c r="K24" s="8"/>
      <c r="L24" s="7"/>
      <c r="M24" s="8">
        <f>G24+H24+I24+J24+K24+L24</f>
        <v>0</v>
      </c>
      <c r="N24" s="6"/>
      <c r="O24" s="8">
        <f>C24-M24</f>
        <v>0</v>
      </c>
    </row>
    <row r="25" spans="1:15" x14ac:dyDescent="0.25">
      <c r="A25" s="92"/>
      <c r="B25" s="91"/>
      <c r="C25" s="5"/>
      <c r="D25" s="5"/>
      <c r="E25" s="6"/>
      <c r="F25" s="4"/>
      <c r="G25" s="9"/>
      <c r="H25" s="9"/>
      <c r="I25" s="9"/>
      <c r="J25" s="7"/>
      <c r="K25" s="8"/>
      <c r="L25" s="7"/>
      <c r="M25" s="8">
        <f t="shared" ref="M25:M32" si="0">G25+H25+I25+J25+K25+L25</f>
        <v>0</v>
      </c>
      <c r="N25" s="6"/>
      <c r="O25" s="8">
        <f t="shared" ref="O25:O32" si="1">C25-M25</f>
        <v>0</v>
      </c>
    </row>
    <row r="26" spans="1:15" x14ac:dyDescent="0.25">
      <c r="A26" s="92"/>
      <c r="B26" s="91"/>
      <c r="C26" s="5"/>
      <c r="D26" s="5"/>
      <c r="E26" s="6"/>
      <c r="F26" s="4"/>
      <c r="G26" s="9"/>
      <c r="H26" s="9"/>
      <c r="I26" s="9"/>
      <c r="J26" s="7"/>
      <c r="K26" s="8"/>
      <c r="L26" s="7"/>
      <c r="M26" s="8">
        <f t="shared" si="0"/>
        <v>0</v>
      </c>
      <c r="N26" s="6"/>
      <c r="O26" s="8">
        <f t="shared" si="1"/>
        <v>0</v>
      </c>
    </row>
    <row r="27" spans="1:15" x14ac:dyDescent="0.25">
      <c r="A27" s="92"/>
      <c r="B27" s="91"/>
      <c r="C27" s="4"/>
      <c r="D27" s="4"/>
      <c r="E27" s="10"/>
      <c r="F27" s="4"/>
      <c r="G27" s="9"/>
      <c r="H27" s="9"/>
      <c r="I27" s="9"/>
      <c r="J27" s="7"/>
      <c r="K27" s="8"/>
      <c r="L27" s="7"/>
      <c r="M27" s="8">
        <f t="shared" si="0"/>
        <v>0</v>
      </c>
      <c r="N27" s="12"/>
      <c r="O27" s="8">
        <f t="shared" si="1"/>
        <v>0</v>
      </c>
    </row>
    <row r="28" spans="1:15" x14ac:dyDescent="0.25">
      <c r="A28" s="92"/>
      <c r="B28" s="91"/>
      <c r="C28" s="4"/>
      <c r="D28" s="4"/>
      <c r="E28" s="10"/>
      <c r="F28" s="4"/>
      <c r="G28" s="9"/>
      <c r="H28" s="9"/>
      <c r="I28" s="9"/>
      <c r="J28" s="7"/>
      <c r="K28" s="8"/>
      <c r="L28" s="7"/>
      <c r="M28" s="8">
        <f t="shared" si="0"/>
        <v>0</v>
      </c>
      <c r="N28" s="12"/>
      <c r="O28" s="8">
        <f t="shared" si="1"/>
        <v>0</v>
      </c>
    </row>
    <row r="29" spans="1:15" x14ac:dyDescent="0.25">
      <c r="A29" s="92"/>
      <c r="B29" s="91"/>
      <c r="C29" s="4"/>
      <c r="D29" s="4"/>
      <c r="E29" s="10"/>
      <c r="F29" s="4"/>
      <c r="G29" s="4"/>
      <c r="H29" s="4"/>
      <c r="I29" s="4"/>
      <c r="J29" s="4"/>
      <c r="K29" s="36"/>
      <c r="L29" s="4"/>
      <c r="M29" s="8">
        <f t="shared" si="0"/>
        <v>0</v>
      </c>
      <c r="N29" s="12"/>
      <c r="O29" s="8">
        <f t="shared" si="1"/>
        <v>0</v>
      </c>
    </row>
    <row r="30" spans="1:15" x14ac:dyDescent="0.25">
      <c r="A30" s="92"/>
      <c r="B30" s="91"/>
      <c r="C30" s="4"/>
      <c r="D30" s="4"/>
      <c r="E30" s="10"/>
      <c r="F30" s="4"/>
      <c r="G30" s="4"/>
      <c r="H30" s="4"/>
      <c r="I30" s="4"/>
      <c r="J30" s="4"/>
      <c r="K30" s="36"/>
      <c r="L30" s="4"/>
      <c r="M30" s="8">
        <f t="shared" si="0"/>
        <v>0</v>
      </c>
      <c r="N30" s="12"/>
      <c r="O30" s="8">
        <f t="shared" si="1"/>
        <v>0</v>
      </c>
    </row>
    <row r="31" spans="1:15" x14ac:dyDescent="0.25">
      <c r="A31" s="92"/>
      <c r="B31" s="91"/>
      <c r="C31" s="4"/>
      <c r="D31" s="4"/>
      <c r="E31" s="10"/>
      <c r="F31" s="4"/>
      <c r="G31" s="4"/>
      <c r="H31" s="4"/>
      <c r="I31" s="4"/>
      <c r="J31" s="4"/>
      <c r="K31" s="36"/>
      <c r="L31" s="4"/>
      <c r="M31" s="8">
        <f t="shared" si="0"/>
        <v>0</v>
      </c>
      <c r="N31" s="12"/>
      <c r="O31" s="8">
        <f t="shared" si="1"/>
        <v>0</v>
      </c>
    </row>
    <row r="32" spans="1:15" ht="15.75" thickBot="1" x14ac:dyDescent="0.3">
      <c r="A32" s="92"/>
      <c r="B32" s="91"/>
      <c r="C32" s="4"/>
      <c r="D32" s="4"/>
      <c r="E32" s="10"/>
      <c r="F32" s="4"/>
      <c r="G32" s="83"/>
      <c r="H32" s="83"/>
      <c r="I32" s="83"/>
      <c r="J32" s="83"/>
      <c r="K32" s="41"/>
      <c r="L32" s="83"/>
      <c r="M32" s="8">
        <f t="shared" si="0"/>
        <v>0</v>
      </c>
      <c r="N32" s="11"/>
      <c r="O32" s="8">
        <f t="shared" si="1"/>
        <v>0</v>
      </c>
    </row>
    <row r="33" spans="1:15" ht="15.75" thickBot="1" x14ac:dyDescent="0.3">
      <c r="A33" s="92"/>
      <c r="B33" s="82" t="s">
        <v>103</v>
      </c>
      <c r="C33" s="85">
        <f>SUM(C24:C32)</f>
        <v>0</v>
      </c>
      <c r="D33" s="82"/>
      <c r="E33" s="82"/>
      <c r="F33" s="82"/>
      <c r="G33" s="86">
        <f t="shared" ref="G33:K33" si="2">SUM(G24:G32)</f>
        <v>0</v>
      </c>
      <c r="H33" s="86">
        <f t="shared" si="2"/>
        <v>0</v>
      </c>
      <c r="I33" s="86">
        <f t="shared" si="2"/>
        <v>0</v>
      </c>
      <c r="J33" s="87">
        <f t="shared" si="2"/>
        <v>0</v>
      </c>
      <c r="K33" s="87">
        <f t="shared" si="2"/>
        <v>0</v>
      </c>
      <c r="L33" s="88">
        <f>SUM(L24:L32)</f>
        <v>0</v>
      </c>
      <c r="M33" s="85">
        <f>SUM(M24:M32)</f>
        <v>0</v>
      </c>
      <c r="N33" s="84"/>
      <c r="O33" s="13">
        <f>SUM(O24:O32)</f>
        <v>0</v>
      </c>
    </row>
    <row r="34" spans="1:15" x14ac:dyDescent="0.25">
      <c r="B34" s="30" t="s">
        <v>48</v>
      </c>
      <c r="C34" s="30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8"/>
    </row>
    <row r="35" spans="1:15" x14ac:dyDescent="0.25">
      <c r="B35" s="30" t="s">
        <v>36</v>
      </c>
      <c r="C35" s="30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8"/>
    </row>
    <row r="37" spans="1:15" x14ac:dyDescent="0.25">
      <c r="B37" s="111" t="s">
        <v>42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37"/>
    </row>
    <row r="38" spans="1:15" x14ac:dyDescent="0.25">
      <c r="B38" s="110" t="s">
        <v>43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37"/>
    </row>
    <row r="39" spans="1:15" x14ac:dyDescent="0.25">
      <c r="B39" s="38" t="s">
        <v>44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x14ac:dyDescent="0.25">
      <c r="B40" s="38" t="s">
        <v>38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5">
      <c r="B41" s="39" t="s">
        <v>39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5">
      <c r="B42" s="39" t="s">
        <v>40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5">
      <c r="B43" s="39" t="s">
        <v>41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5">
      <c r="B44" s="40" t="s">
        <v>98</v>
      </c>
      <c r="C44" s="40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5">
      <c r="B45" s="40" t="s">
        <v>108</v>
      </c>
      <c r="C45" s="4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5">
      <c r="B46" s="109" t="s">
        <v>45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</row>
    <row r="47" spans="1:15" x14ac:dyDescent="0.25"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9" spans="2:15" x14ac:dyDescent="0.25">
      <c r="L49" s="32" t="s">
        <v>17</v>
      </c>
      <c r="M49" s="19"/>
      <c r="N49" s="22"/>
      <c r="O49" s="23"/>
    </row>
    <row r="50" spans="2:15" x14ac:dyDescent="0.25">
      <c r="L50" s="33" t="s">
        <v>10</v>
      </c>
      <c r="M50" s="20"/>
      <c r="N50" s="24"/>
      <c r="O50" s="25"/>
    </row>
    <row r="51" spans="2:15" x14ac:dyDescent="0.25">
      <c r="L51" s="33"/>
      <c r="M51" s="20"/>
      <c r="N51" s="24"/>
      <c r="O51" s="25"/>
    </row>
    <row r="52" spans="2:15" x14ac:dyDescent="0.25">
      <c r="L52" s="33" t="s">
        <v>11</v>
      </c>
      <c r="M52" s="20"/>
      <c r="N52" s="24"/>
      <c r="O52" s="25"/>
    </row>
    <row r="53" spans="2:15" x14ac:dyDescent="0.25">
      <c r="L53" s="33"/>
      <c r="M53" s="20"/>
      <c r="N53" s="24"/>
      <c r="O53" s="25"/>
    </row>
    <row r="54" spans="2:15" x14ac:dyDescent="0.25">
      <c r="L54" s="33" t="s">
        <v>12</v>
      </c>
      <c r="M54" s="20"/>
      <c r="N54" s="24"/>
      <c r="O54" s="25"/>
    </row>
    <row r="55" spans="2:15" x14ac:dyDescent="0.25">
      <c r="L55" s="33"/>
      <c r="M55" s="20"/>
      <c r="N55" s="24"/>
      <c r="O55" s="25"/>
    </row>
    <row r="56" spans="2:15" x14ac:dyDescent="0.25">
      <c r="L56" s="33" t="s">
        <v>13</v>
      </c>
      <c r="M56" s="20"/>
      <c r="N56" s="24"/>
      <c r="O56" s="25"/>
    </row>
    <row r="57" spans="2:15" x14ac:dyDescent="0.25">
      <c r="L57" s="34"/>
      <c r="M57" s="21"/>
      <c r="N57" s="26"/>
      <c r="O57" s="27"/>
    </row>
    <row r="59" spans="2:15" x14ac:dyDescent="0.25">
      <c r="B59" s="31"/>
    </row>
  </sheetData>
  <mergeCells count="23">
    <mergeCell ref="B46:O47"/>
    <mergeCell ref="O21:O22"/>
    <mergeCell ref="N21:N22"/>
    <mergeCell ref="E21:E22"/>
    <mergeCell ref="B21:B22"/>
    <mergeCell ref="B38:N38"/>
    <mergeCell ref="B37:N37"/>
    <mergeCell ref="D21:D22"/>
    <mergeCell ref="A21:A22"/>
    <mergeCell ref="C12:E12"/>
    <mergeCell ref="B6:O6"/>
    <mergeCell ref="B8:O8"/>
    <mergeCell ref="B9:O9"/>
    <mergeCell ref="B7:O7"/>
    <mergeCell ref="G21:M21"/>
    <mergeCell ref="C21:C22"/>
    <mergeCell ref="C15:E15"/>
    <mergeCell ref="C16:E16"/>
    <mergeCell ref="C17:E17"/>
    <mergeCell ref="F21:F22"/>
    <mergeCell ref="C14:E14"/>
    <mergeCell ref="C18:E18"/>
    <mergeCell ref="C19:E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6"/>
  <sheetViews>
    <sheetView view="pageBreakPreview" topLeftCell="A4" zoomScaleNormal="100" zoomScaleSheetLayoutView="100" workbookViewId="0">
      <selection activeCell="B6" sqref="B6"/>
    </sheetView>
  </sheetViews>
  <sheetFormatPr defaultRowHeight="16.5" x14ac:dyDescent="0.3"/>
  <cols>
    <col min="1" max="1" width="3.42578125" style="44" bestFit="1" customWidth="1"/>
    <col min="2" max="2" width="15.42578125" style="44" bestFit="1" customWidth="1"/>
    <col min="3" max="3" width="8.7109375" style="44" bestFit="1" customWidth="1"/>
    <col min="4" max="4" width="12.42578125" style="44" bestFit="1" customWidth="1"/>
    <col min="5" max="5" width="9.85546875" style="44" customWidth="1"/>
    <col min="6" max="6" width="10" style="44" customWidth="1"/>
    <col min="7" max="7" width="10.5703125" style="44" customWidth="1"/>
    <col min="8" max="8" width="11.42578125" style="44" customWidth="1"/>
    <col min="9" max="9" width="8.85546875" style="44" customWidth="1"/>
    <col min="10" max="10" width="11.42578125" style="44" customWidth="1"/>
    <col min="11" max="11" width="12.42578125" style="44" customWidth="1"/>
    <col min="12" max="13" width="9.140625" style="44"/>
    <col min="14" max="14" width="10.28515625" style="44" customWidth="1"/>
    <col min="15" max="15" width="10.140625" style="44" customWidth="1"/>
    <col min="16" max="16" width="8.7109375" style="44" customWidth="1"/>
    <col min="17" max="17" width="11.5703125" style="44" customWidth="1"/>
    <col min="18" max="19" width="12.140625" style="44" customWidth="1"/>
    <col min="20" max="20" width="10.5703125" style="44" customWidth="1"/>
    <col min="21" max="16384" width="9.140625" style="44"/>
  </cols>
  <sheetData>
    <row r="6" spans="1:22" x14ac:dyDescent="0.3">
      <c r="B6" s="65" t="s">
        <v>96</v>
      </c>
    </row>
    <row r="7" spans="1:22" ht="18.75" x14ac:dyDescent="0.3">
      <c r="A7" s="43" t="s">
        <v>49</v>
      </c>
    </row>
    <row r="9" spans="1:22" ht="18.75" x14ac:dyDescent="0.3">
      <c r="A9" s="112" t="s">
        <v>50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</row>
    <row r="10" spans="1:22" x14ac:dyDescent="0.3">
      <c r="A10" s="69" t="s">
        <v>51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2" spans="1:22" x14ac:dyDescent="0.3">
      <c r="L12" s="113" t="s">
        <v>52</v>
      </c>
      <c r="M12" s="114"/>
      <c r="N12" s="114"/>
      <c r="O12" s="114"/>
      <c r="P12" s="114"/>
      <c r="Q12" s="115"/>
    </row>
    <row r="13" spans="1:22" ht="76.5" x14ac:dyDescent="0.3">
      <c r="A13" s="66" t="s">
        <v>53</v>
      </c>
      <c r="B13" s="67" t="s">
        <v>54</v>
      </c>
      <c r="C13" s="68" t="s">
        <v>55</v>
      </c>
      <c r="D13" s="67" t="s">
        <v>56</v>
      </c>
      <c r="E13" s="67" t="s">
        <v>57</v>
      </c>
      <c r="F13" s="67" t="s">
        <v>58</v>
      </c>
      <c r="G13" s="71" t="s">
        <v>59</v>
      </c>
      <c r="H13" s="68" t="s">
        <v>60</v>
      </c>
      <c r="I13" s="71" t="s">
        <v>61</v>
      </c>
      <c r="J13" s="67" t="s">
        <v>62</v>
      </c>
      <c r="K13" s="68" t="s">
        <v>63</v>
      </c>
      <c r="L13" s="67" t="s">
        <v>64</v>
      </c>
      <c r="M13" s="67" t="s">
        <v>65</v>
      </c>
      <c r="N13" s="67" t="s">
        <v>66</v>
      </c>
      <c r="O13" s="67" t="s">
        <v>67</v>
      </c>
      <c r="P13" s="67" t="s">
        <v>68</v>
      </c>
      <c r="Q13" s="71" t="s">
        <v>69</v>
      </c>
      <c r="R13" s="67" t="s">
        <v>70</v>
      </c>
      <c r="S13" s="45" t="s">
        <v>71</v>
      </c>
      <c r="T13" s="67" t="s">
        <v>72</v>
      </c>
    </row>
    <row r="14" spans="1:22" x14ac:dyDescent="0.3">
      <c r="A14" s="46" t="s">
        <v>18</v>
      </c>
      <c r="B14" s="46" t="s">
        <v>19</v>
      </c>
      <c r="C14" s="46" t="s">
        <v>20</v>
      </c>
      <c r="D14" s="46" t="s">
        <v>21</v>
      </c>
      <c r="E14" s="46" t="s">
        <v>22</v>
      </c>
      <c r="F14" s="46" t="s">
        <v>23</v>
      </c>
      <c r="G14" s="46" t="s">
        <v>24</v>
      </c>
      <c r="H14" s="46" t="s">
        <v>25</v>
      </c>
      <c r="I14" s="46" t="s">
        <v>26</v>
      </c>
      <c r="J14" s="46" t="s">
        <v>27</v>
      </c>
      <c r="K14" s="46" t="s">
        <v>31</v>
      </c>
      <c r="L14" s="46" t="s">
        <v>73</v>
      </c>
      <c r="M14" s="46" t="s">
        <v>28</v>
      </c>
      <c r="N14" s="46" t="s">
        <v>29</v>
      </c>
      <c r="O14" s="46" t="s">
        <v>30</v>
      </c>
      <c r="P14" s="46" t="s">
        <v>74</v>
      </c>
      <c r="Q14" s="46" t="s">
        <v>75</v>
      </c>
      <c r="R14" s="46" t="s">
        <v>76</v>
      </c>
      <c r="S14" s="46" t="s">
        <v>77</v>
      </c>
      <c r="T14" s="46" t="s">
        <v>78</v>
      </c>
    </row>
    <row r="15" spans="1:22" x14ac:dyDescent="0.3">
      <c r="A15" s="47" t="s">
        <v>79</v>
      </c>
      <c r="B15" s="48" t="s">
        <v>94</v>
      </c>
      <c r="C15" s="49" t="s">
        <v>93</v>
      </c>
      <c r="D15" s="49">
        <v>123</v>
      </c>
      <c r="E15" s="49" t="s">
        <v>95</v>
      </c>
      <c r="F15" s="50">
        <v>150</v>
      </c>
      <c r="G15" s="50">
        <v>100</v>
      </c>
      <c r="H15" s="49">
        <v>8.5</v>
      </c>
      <c r="I15" s="72">
        <f>ROUND((H15/100)*G15,2)</f>
        <v>8.5</v>
      </c>
      <c r="J15" s="48">
        <v>42399</v>
      </c>
      <c r="K15" s="49">
        <v>123456</v>
      </c>
      <c r="L15" s="50">
        <v>30</v>
      </c>
      <c r="M15" s="72">
        <f t="shared" ref="M15:M18" si="0">ROUND(L15/100*20,2)</f>
        <v>6</v>
      </c>
      <c r="N15" s="72">
        <f>ROUND(L15+M15,2)</f>
        <v>36</v>
      </c>
      <c r="O15" s="51">
        <v>1.1850000000000001</v>
      </c>
      <c r="P15" s="52">
        <v>2</v>
      </c>
      <c r="Q15" s="74">
        <f>ROUND(O15-(O15/100*P15),4)</f>
        <v>1.1613</v>
      </c>
      <c r="R15" s="75">
        <f>ROUND(I15*Q15,2)</f>
        <v>9.8699999999999992</v>
      </c>
      <c r="S15" s="53">
        <f t="shared" ref="S15:S18" si="1">IF(R15&gt;N15,N15,R15)</f>
        <v>9.8699999999999992</v>
      </c>
      <c r="T15" s="72">
        <f>N15-S15</f>
        <v>26.130000000000003</v>
      </c>
      <c r="V15" s="54" t="s">
        <v>80</v>
      </c>
    </row>
    <row r="16" spans="1:22" x14ac:dyDescent="0.3">
      <c r="A16" s="47" t="s">
        <v>81</v>
      </c>
      <c r="B16" s="55"/>
      <c r="C16" s="47"/>
      <c r="D16" s="47"/>
      <c r="E16" s="47"/>
      <c r="F16" s="56"/>
      <c r="G16" s="56"/>
      <c r="H16" s="47"/>
      <c r="I16" s="73">
        <f t="shared" ref="I16:I18" si="2">ROUND((H16/100)*G16,2)</f>
        <v>0</v>
      </c>
      <c r="J16" s="55"/>
      <c r="K16" s="47"/>
      <c r="L16" s="56"/>
      <c r="M16" s="73">
        <f t="shared" si="0"/>
        <v>0</v>
      </c>
      <c r="N16" s="73">
        <f t="shared" ref="N16:N18" si="3">ROUND(L16+M16,2)</f>
        <v>0</v>
      </c>
      <c r="O16" s="57"/>
      <c r="P16" s="58"/>
      <c r="Q16" s="76">
        <f>ROUND(O16-(O16/100*P16),4)</f>
        <v>0</v>
      </c>
      <c r="R16" s="77">
        <f>ROUND(I16*Q16,2)</f>
        <v>0</v>
      </c>
      <c r="S16" s="59">
        <f t="shared" si="1"/>
        <v>0</v>
      </c>
      <c r="T16" s="73">
        <f t="shared" ref="T16:T18" si="4">N16-S16</f>
        <v>0</v>
      </c>
    </row>
    <row r="17" spans="1:20" x14ac:dyDescent="0.3">
      <c r="A17" s="47" t="s">
        <v>82</v>
      </c>
      <c r="B17" s="47"/>
      <c r="C17" s="47"/>
      <c r="D17" s="47"/>
      <c r="E17" s="47"/>
      <c r="F17" s="56"/>
      <c r="G17" s="56"/>
      <c r="H17" s="47"/>
      <c r="I17" s="73">
        <f t="shared" si="2"/>
        <v>0</v>
      </c>
      <c r="J17" s="55"/>
      <c r="K17" s="47"/>
      <c r="L17" s="56"/>
      <c r="M17" s="73">
        <f t="shared" si="0"/>
        <v>0</v>
      </c>
      <c r="N17" s="73">
        <f t="shared" si="3"/>
        <v>0</v>
      </c>
      <c r="O17" s="57"/>
      <c r="P17" s="58"/>
      <c r="Q17" s="76">
        <f>ROUND(O17-(O17/100*P17),4)</f>
        <v>0</v>
      </c>
      <c r="R17" s="77">
        <f>ROUND(I17*Q17,2)</f>
        <v>0</v>
      </c>
      <c r="S17" s="59">
        <f t="shared" si="1"/>
        <v>0</v>
      </c>
      <c r="T17" s="73">
        <f t="shared" si="4"/>
        <v>0</v>
      </c>
    </row>
    <row r="18" spans="1:20" x14ac:dyDescent="0.3">
      <c r="A18" s="60"/>
      <c r="B18" s="60"/>
      <c r="C18" s="60"/>
      <c r="D18" s="60"/>
      <c r="E18" s="60"/>
      <c r="F18" s="56"/>
      <c r="G18" s="56"/>
      <c r="H18" s="47"/>
      <c r="I18" s="73">
        <f t="shared" si="2"/>
        <v>0</v>
      </c>
      <c r="J18" s="55"/>
      <c r="K18" s="47"/>
      <c r="L18" s="56"/>
      <c r="M18" s="73">
        <f t="shared" si="0"/>
        <v>0</v>
      </c>
      <c r="N18" s="73">
        <f t="shared" si="3"/>
        <v>0</v>
      </c>
      <c r="O18" s="57"/>
      <c r="P18" s="58"/>
      <c r="Q18" s="76">
        <f>ROUND(O18-(O18/100*P18),4)</f>
        <v>0</v>
      </c>
      <c r="R18" s="77">
        <f>ROUND(I18*Q18,2)</f>
        <v>0</v>
      </c>
      <c r="S18" s="59">
        <f t="shared" si="1"/>
        <v>0</v>
      </c>
      <c r="T18" s="73">
        <f t="shared" si="4"/>
        <v>0</v>
      </c>
    </row>
    <row r="20" spans="1:20" x14ac:dyDescent="0.3">
      <c r="B20" s="61" t="s">
        <v>83</v>
      </c>
    </row>
    <row r="21" spans="1:20" x14ac:dyDescent="0.3">
      <c r="B21" s="70"/>
      <c r="C21" s="62" t="s">
        <v>84</v>
      </c>
    </row>
    <row r="22" spans="1:20" x14ac:dyDescent="0.3">
      <c r="B22" s="63"/>
      <c r="C22" s="62" t="s">
        <v>85</v>
      </c>
    </row>
    <row r="24" spans="1:20" x14ac:dyDescent="0.3">
      <c r="B24" s="64" t="s">
        <v>86</v>
      </c>
      <c r="C24" s="62" t="s">
        <v>87</v>
      </c>
    </row>
    <row r="25" spans="1:20" x14ac:dyDescent="0.3">
      <c r="B25" s="64" t="s">
        <v>88</v>
      </c>
      <c r="C25" s="61" t="s">
        <v>89</v>
      </c>
    </row>
    <row r="26" spans="1:20" x14ac:dyDescent="0.3">
      <c r="B26" s="64" t="s">
        <v>90</v>
      </c>
      <c r="C26" s="61" t="s">
        <v>91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2017-03-24T12:33:09Z</dcterms:modified>
</cp:coreProperties>
</file>