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Documents\monitorovanie\na zverejnenie na webe\K vyzvaniam\k 1.12.2020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M9" i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F24" i="1" l="1"/>
  <c r="E24" i="1"/>
  <c r="L24" i="1" l="1"/>
  <c r="K24" i="1"/>
  <c r="I24" i="1" l="1"/>
  <c r="H24" i="1"/>
  <c r="M24" i="1"/>
  <c r="D24" i="1" l="1"/>
  <c r="G24" i="1" l="1"/>
  <c r="G12" i="1" l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J24" i="1" l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<sst xmlns="http://schemas.openxmlformats.org/spreadsheetml/2006/main" count="55" uniqueCount="54">
  <si>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</si>
  <si>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</si>
  <si>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</si>
  <si>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</si>
  <si>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</si>
  <si>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</si>
  <si>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</si>
  <si>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</si>
  <si>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</si>
  <si>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</si>
  <si>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</si>
  <si>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</si>
  <si>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</si>
  <si>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</si>
  <si>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</si>
  <si>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</si>
  <si>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</si>
  <si>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</si>
  <si>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</si>
  <si>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</si>
  <si>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</si>
  <si>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</si>
  <si>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</si>
  <si>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</si>
  <si>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</si>
  <si>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</si>
  <si>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</si>
  <si>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</si>
  <si>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</si>
  <si>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</si>
  <si>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</si>
  <si>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</si>
  <si>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</si>
  <si>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</si>
  <si>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</si>
  <si>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</si>
  <si>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</si>
  <si>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</si>
  <si>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</si>
  <si>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</si>
  <si>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</si>
  <si>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</si>
  <si>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</si>
  <si>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</si>
  <si>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</si>
  <si>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</si>
  <si>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</si>
  <si>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</si>
  <si>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</si>
  <si>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</si>
  <si>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</si>
  <si>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</si>
  <si>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Informácia o stave nenávratného finančného príspevku a predpokladaných voľných prostriedkoch v rámci vyzvaní OP TP 2014 - 2020 k 01.12.2020</t>
  </si>
  <si>
    <t>* vyzvania boli uzavreté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</si>
</sst>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right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01.12.2020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96.903919240985601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113.29464652580717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94.371520478783467</c:v>
                </c:pt>
                <c:pt idx="14">
                  <c:v>99.393817898729921</c:v>
                </c:pt>
                <c:pt idx="15">
                  <c:v>93.510365243826129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16" sqref="R16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52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2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/>
      <c r="L6" s="1">
        <v>7087507.7600000007</v>
      </c>
      <c r="M6" s="1">
        <f>D6-F6+K6+L6</f>
        <v>2180145.7299999995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3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/>
      <c r="L8" s="1">
        <v>12145175.030000001</v>
      </c>
      <c r="M8" s="1">
        <f t="shared" si="2"/>
        <v>12575439.98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4515620.1399999997</v>
      </c>
      <c r="G9" s="1">
        <f t="shared" si="0"/>
        <v>113.29464652580717</v>
      </c>
      <c r="H9" s="38">
        <v>4</v>
      </c>
      <c r="I9" s="1">
        <v>4515620.1399999997</v>
      </c>
      <c r="J9" s="1">
        <f t="shared" si="1"/>
        <v>113.29464652580717</v>
      </c>
      <c r="K9" s="1">
        <v>652351.18000000005</v>
      </c>
      <c r="L9" s="1">
        <v>144042.78817800002</v>
      </c>
      <c r="M9" s="1">
        <f>D9-F9+K9+L9</f>
        <v>266505.08598407428</v>
      </c>
      <c r="P9" s="19"/>
      <c r="Q9" s="20"/>
      <c r="R9" s="23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1">
        <v>3856293.62</v>
      </c>
      <c r="J10" s="1">
        <f t="shared" si="1"/>
        <v>102.18989321710372</v>
      </c>
      <c r="K10" s="1"/>
      <c r="L10" s="1">
        <v>508383.04999999987</v>
      </c>
      <c r="M10" s="1">
        <f t="shared" si="2"/>
        <v>425744.04358028393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>
        <v>494457</v>
      </c>
      <c r="L11" s="1">
        <v>2394342.6099999989</v>
      </c>
      <c r="M11" s="1">
        <f t="shared" si="2"/>
        <v>5381913.5968635567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9</v>
      </c>
      <c r="F12" s="1">
        <v>17341425.129999999</v>
      </c>
      <c r="G12" s="1">
        <f t="shared" si="0"/>
        <v>99.95425729808683</v>
      </c>
      <c r="H12" s="38">
        <v>9</v>
      </c>
      <c r="I12" s="1">
        <v>17341425.129999999</v>
      </c>
      <c r="J12" s="1">
        <f t="shared" si="1"/>
        <v>99.95425729808683</v>
      </c>
      <c r="K12" s="1"/>
      <c r="L12" s="1">
        <v>1542301.7000000011</v>
      </c>
      <c r="M12" s="1">
        <f>D12-F12+K12+L12</f>
        <v>1550237.7665759902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/>
      <c r="L13" s="1">
        <v>933206.00999999989</v>
      </c>
      <c r="M13" s="1">
        <f t="shared" si="2"/>
        <v>982222.4099999998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51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/>
      <c r="L14" s="1">
        <v>276334.18999999994</v>
      </c>
      <c r="M14" s="1">
        <f t="shared" si="2"/>
        <v>1639195.75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1307.83</v>
      </c>
      <c r="L16" s="1">
        <v>61596.340182</v>
      </c>
      <c r="M16" s="1">
        <f t="shared" si="2"/>
        <v>332315.95182851044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37">
        <v>3</v>
      </c>
      <c r="F17" s="1">
        <v>659967</v>
      </c>
      <c r="G17" s="1">
        <f t="shared" si="0"/>
        <v>99.994907693401231</v>
      </c>
      <c r="H17" s="38">
        <v>3</v>
      </c>
      <c r="I17" s="1">
        <v>659967</v>
      </c>
      <c r="J17" s="1">
        <f t="shared" si="1"/>
        <v>99.994907693401231</v>
      </c>
      <c r="K17" s="1"/>
      <c r="L17" s="1">
        <v>20938.270000000019</v>
      </c>
      <c r="M17" s="1">
        <f t="shared" si="2"/>
        <v>20971.879254576983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41</v>
      </c>
      <c r="C19" s="9" t="s">
        <v>46</v>
      </c>
      <c r="D19" s="1">
        <v>21482438.236817252</v>
      </c>
      <c r="E19" s="37">
        <v>24</v>
      </c>
      <c r="F19" s="1">
        <v>20817324.600000001</v>
      </c>
      <c r="G19" s="1">
        <f t="shared" si="0"/>
        <v>96.903919240985601</v>
      </c>
      <c r="H19" s="38">
        <v>22</v>
      </c>
      <c r="I19" s="1">
        <v>20273303.600000001</v>
      </c>
      <c r="J19" s="1">
        <f t="shared" si="1"/>
        <v>94.371520478783467</v>
      </c>
      <c r="K19" s="1">
        <v>106260</v>
      </c>
      <c r="L19" s="1">
        <v>1320224.3599999999</v>
      </c>
      <c r="M19" s="1">
        <f>D19-F19+K19+L19</f>
        <v>2091597.9968172503</v>
      </c>
    </row>
    <row r="20" spans="2:13" x14ac:dyDescent="0.25">
      <c r="B20" s="8" t="s">
        <v>42</v>
      </c>
      <c r="C20" s="9" t="s">
        <v>47</v>
      </c>
      <c r="D20" s="10">
        <v>23758900.904743046</v>
      </c>
      <c r="E20" s="37">
        <v>16</v>
      </c>
      <c r="F20" s="1">
        <v>23614878.699999999</v>
      </c>
      <c r="G20" s="1">
        <f t="shared" si="0"/>
        <v>99.393817898729921</v>
      </c>
      <c r="H20" s="38">
        <v>16</v>
      </c>
      <c r="I20" s="1">
        <v>23614878.699999999</v>
      </c>
      <c r="J20" s="1">
        <f t="shared" si="1"/>
        <v>99.393817898729921</v>
      </c>
      <c r="K20" s="1"/>
      <c r="L20" s="1">
        <v>504045.55000000005</v>
      </c>
      <c r="M20" s="1">
        <f t="shared" si="2"/>
        <v>648067.75474304636</v>
      </c>
    </row>
    <row r="21" spans="2:13" x14ac:dyDescent="0.25">
      <c r="B21" s="8" t="s">
        <v>43</v>
      </c>
      <c r="C21" s="9" t="s">
        <v>48</v>
      </c>
      <c r="D21" s="10">
        <v>12998994.729947908</v>
      </c>
      <c r="E21" s="37">
        <v>23</v>
      </c>
      <c r="F21" s="1">
        <v>12155407.449999999</v>
      </c>
      <c r="G21" s="1">
        <f t="shared" si="0"/>
        <v>93.510365243826129</v>
      </c>
      <c r="H21" s="38">
        <v>23</v>
      </c>
      <c r="I21" s="1">
        <v>12155407.449999999</v>
      </c>
      <c r="J21" s="1">
        <f t="shared" si="1"/>
        <v>93.510365243826129</v>
      </c>
      <c r="K21" s="1"/>
      <c r="L21" s="1">
        <v>43482.759999999944</v>
      </c>
      <c r="M21" s="1">
        <f t="shared" si="2"/>
        <v>887070.03994790849</v>
      </c>
    </row>
    <row r="22" spans="2:13" x14ac:dyDescent="0.25">
      <c r="B22" s="8" t="s">
        <v>44</v>
      </c>
      <c r="C22" s="9" t="s">
        <v>49</v>
      </c>
      <c r="D22" s="10">
        <v>2749748.682486977</v>
      </c>
      <c r="E22" s="37">
        <v>10</v>
      </c>
      <c r="F22" s="1">
        <v>1698068.14</v>
      </c>
      <c r="G22" s="1">
        <f t="shared" si="0"/>
        <v>61.753575910952073</v>
      </c>
      <c r="H22" s="38">
        <v>10</v>
      </c>
      <c r="I22" s="1">
        <v>1698068.14</v>
      </c>
      <c r="J22" s="1">
        <f t="shared" si="1"/>
        <v>61.753575910952073</v>
      </c>
      <c r="K22" s="1">
        <v>22338.52</v>
      </c>
      <c r="L22" s="1">
        <v>134559.25</v>
      </c>
      <c r="M22" s="1">
        <f t="shared" si="2"/>
        <v>1208578.3124869771</v>
      </c>
    </row>
    <row r="23" spans="2:13" x14ac:dyDescent="0.25">
      <c r="B23" s="8" t="s">
        <v>45</v>
      </c>
      <c r="C23" s="9" t="s">
        <v>50</v>
      </c>
      <c r="D23" s="10">
        <v>1499862.9177201693</v>
      </c>
      <c r="E23" s="37">
        <v>6</v>
      </c>
      <c r="F23" s="1">
        <v>825873.2</v>
      </c>
      <c r="G23" s="1">
        <f t="shared" si="0"/>
        <v>55.063245463482005</v>
      </c>
      <c r="H23" s="38">
        <v>6</v>
      </c>
      <c r="I23" s="1">
        <v>825873.2</v>
      </c>
      <c r="J23" s="1">
        <f t="shared" si="1"/>
        <v>55.063245463482005</v>
      </c>
      <c r="K23" s="1">
        <v>1202</v>
      </c>
      <c r="L23" s="1">
        <v>0</v>
      </c>
      <c r="M23" s="1">
        <f t="shared" si="2"/>
        <v>675191.71772016934</v>
      </c>
    </row>
    <row r="24" spans="2:13" x14ac:dyDescent="0.25">
      <c r="B24" s="28" t="s">
        <v>3</v>
      </c>
      <c r="C24" s="28"/>
      <c r="D24" s="11">
        <f>SUM(D6:D23)</f>
        <v>207767462.78688702</v>
      </c>
      <c r="E24" s="12">
        <f>SUM(E6:E23)</f>
        <v>194</v>
      </c>
      <c r="F24" s="11">
        <f>SUM(F6:F23)</f>
        <v>202838142.92999992</v>
      </c>
      <c r="G24" s="11">
        <f>F24*100/D24</f>
        <v>97.627482286799051</v>
      </c>
      <c r="H24" s="13">
        <f>SUM(H6:H23)</f>
        <v>192</v>
      </c>
      <c r="I24" s="11">
        <f>SUM(I6:I23)</f>
        <v>202294121.92999992</v>
      </c>
      <c r="J24" s="11">
        <f>I24*100/D24</f>
        <v>97.365640999090772</v>
      </c>
      <c r="K24" s="11">
        <f>SUM(K6:K23)</f>
        <v>1277916.5300000003</v>
      </c>
      <c r="L24" s="11">
        <f>SUM(L6:L23)</f>
        <v>32863488.068360005</v>
      </c>
      <c r="M24" s="14">
        <f>D24-F24+K24+L24</f>
        <v>39070724.455247104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53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2020-12-02T09:13:02Z</dcterms:modified>
</cp:coreProperties>
</file>