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filterPrivacy="1" defaultThemeVersion="124226"/>
  <xr:revisionPtr revIDLastSave="0" documentId="13_ncr:1_{C12149AA-0AE4-5A44-842E-934A896FF3F0}" xr6:coauthVersionLast="47" xr6:coauthVersionMax="47" xr10:uidLastSave="{00000000-0000-0000-0000-000000000000}"/>
  <bookViews>
    <workbookView xWindow="0" yWindow="0" windowWidth="28800" windowHeight="18000" xr2:uid="{00000000-000D-0000-FFFF-FFFF00000000}"/>
  </bookViews>
  <sheets>
    <sheet name="SH" sheetId="1" r:id="rId1"/>
    <sheet name="podklad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1" l="1"/>
  <c r="L27" i="1"/>
  <c r="L26" i="1"/>
  <c r="O26" i="1" s="1"/>
  <c r="L25" i="1"/>
  <c r="O25" i="1" s="1"/>
  <c r="L24" i="1"/>
  <c r="O24" i="1" s="1"/>
  <c r="L23" i="1"/>
  <c r="O23" i="1" s="1"/>
  <c r="O28" i="1"/>
  <c r="O27" i="1"/>
  <c r="L29" i="1" l="1"/>
  <c r="O29" i="1"/>
  <c r="C29" i="1"/>
  <c r="K29" i="1"/>
  <c r="J29" i="1"/>
  <c r="I29" i="1"/>
  <c r="H29" i="1"/>
  <c r="G29" i="1"/>
  <c r="Q18" i="2" l="1"/>
  <c r="M18" i="2"/>
  <c r="N18" i="2" s="1"/>
  <c r="I18" i="2"/>
  <c r="Q17" i="2"/>
  <c r="M17" i="2"/>
  <c r="N17" i="2" s="1"/>
  <c r="I17" i="2"/>
  <c r="R17" i="2" s="1"/>
  <c r="Q16" i="2"/>
  <c r="M16" i="2"/>
  <c r="N16" i="2" s="1"/>
  <c r="I16" i="2"/>
  <c r="Q15" i="2"/>
  <c r="M15" i="2"/>
  <c r="N15" i="2" s="1"/>
  <c r="I15" i="2"/>
  <c r="R16" i="2" l="1"/>
  <c r="R15" i="2"/>
  <c r="S15" i="2" s="1"/>
  <c r="T15" i="2" s="1"/>
  <c r="R18" i="2"/>
  <c r="S18" i="2" s="1"/>
  <c r="T18" i="2" s="1"/>
  <c r="S16" i="2"/>
  <c r="T16" i="2" s="1"/>
  <c r="S17" i="2"/>
  <c r="T17" i="2" s="1"/>
</calcChain>
</file>

<file path=xl/sharedStrings.xml><?xml version="1.0" encoding="utf-8"?>
<sst xmlns="http://schemas.openxmlformats.org/spreadsheetml/2006/main" count="125" uniqueCount="112">
  <si>
    <t>Kód projektu ITMS:</t>
  </si>
  <si>
    <t>Názov projektu:</t>
  </si>
  <si>
    <t>IČO:</t>
  </si>
  <si>
    <t>EUR</t>
  </si>
  <si>
    <t>Meno a priezvisko</t>
  </si>
  <si>
    <t>Nenárokovaná suma</t>
  </si>
  <si>
    <t xml:space="preserve">Miesto, dátum: </t>
  </si>
  <si>
    <t>Vypracoval (meno, funkcia, podpis):</t>
  </si>
  <si>
    <t>Schválil (meno, funkcia, podpis):</t>
  </si>
  <si>
    <t>Pečiatka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</si>
  <si>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</si>
  <si>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</si>
  <si>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</si>
  <si>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</si>
  <si>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</si>
  <si>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</si>
  <si>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</si>
  <si>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</si>
  <si>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</si>
  <si>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</si>
  <si>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</si>
  <si>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</si>
  <si>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</si>
  <si>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</si>
  <si>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</si>
  <si>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</si>
  <si>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</si>
  <si>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Mena, v ktorej sú výdavky deklarované: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</si>
  <si>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</si>
  <si>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</si>
  <si>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</si>
  <si>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</si>
  <si>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</si>
  <si>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</si>
  <si>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</si>
  <si>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</si>
  <si>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</si>
  <si>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</si>
  <si>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</si>
  <si>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</si>
  <si>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</si>
  <si>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</si>
  <si>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</si>
  <si>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</si>
  <si>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</si>
  <si>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</si>
  <si>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</si>
  <si>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</si>
  <si>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</si>
  <si>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</si>
  <si>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</si>
  <si>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</si>
  <si>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</si>
  <si>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</si>
  <si>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</si>
  <si>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</si>
  <si>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</si>
  <si>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</si>
  <si>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</si>
  <si>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</si>
  <si>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</si>
  <si>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</si>
  <si>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</si>
  <si>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</si>
  <si>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</si>
  <si>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</si>
  <si>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</si>
  <si>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</si>
  <si>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</si>
  <si>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</si>
  <si>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</si>
  <si>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</si>
  <si>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</si>
  <si>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</si>
  <si>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</si>
  <si>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</si>
  <si>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</si>
  <si>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Priezvisko</t>
  </si>
  <si>
    <t>1.2.2016-4.2.2016</t>
  </si>
  <si>
    <t>BL123BL</t>
  </si>
  <si>
    <t>Nárokované výdavky pre skupinu oprávnených výdavkov 512 v rámci aktivity** ....</t>
  </si>
  <si>
    <t>Číslo žiadosti o platbu:</t>
  </si>
  <si>
    <t>Miesto vykonania pracovnej cesty</t>
  </si>
  <si>
    <t xml:space="preserve"> Dátum úhrady (dátum vyúčtovania PC)</t>
  </si>
  <si>
    <t>CELKOM</t>
  </si>
  <si>
    <t>por. číslo</t>
  </si>
  <si>
    <t>Číslo účtovného dokladu:</t>
  </si>
  <si>
    <t>pre realizované výdavky nárokované v zmysle Zákona o cestovných náhradách</t>
  </si>
  <si>
    <t>Cestovné náhrady (sumarizačný hárok)*</t>
  </si>
  <si>
    <t>PHM***</t>
  </si>
  <si>
    <t>***V prípade ak si prijímateľ nárokuje preplatenie aj PHM v rámci CP, je potrebné túto čiastku rozpísať v podpornej tabuľke</t>
  </si>
  <si>
    <t>** Uvádza sa aktivita v zmysle Predmetu podpory, t.j. Príloha č. 2 k Zmluve po poskytnutí NFP</t>
  </si>
  <si>
    <t>* Sumarizačný hárok slúžiaci ako účtovný doklad potrebné vypracovať zvlášť pre TPC (skupina výdavkov 631001) a pre ZPC (skupina výdavkov 631002)</t>
  </si>
  <si>
    <t>Stravné</t>
  </si>
  <si>
    <t>Ostatné náklady nevyhnutné s prac. cestou</t>
  </si>
  <si>
    <t>K=F+G+H+I+J+K</t>
  </si>
  <si>
    <t>Spolu (celková nárokovaná suma)</t>
  </si>
  <si>
    <t>N=B-K</t>
  </si>
  <si>
    <t>Termín vykonania pracovnej cesty</t>
  </si>
  <si>
    <t>Dátum úurady (dátum  poskytnutia zálohy PC)</t>
  </si>
  <si>
    <t xml:space="preserve">4. Nárokované výdavky v jednotlivých položkách nezahŕňajú výdavky hradené samostatnou faktúrou pred uskutčnením pracovnej cesty (obstaranie leteniek, on line poplatkov, ubytovania, účastnícke poplatky) </t>
  </si>
  <si>
    <t xml:space="preserve">Cestovné  </t>
  </si>
  <si>
    <t xml:space="preserve">Ubytovanie  </t>
  </si>
  <si>
    <t>5. Vreckové poskytnuté na základe zákona o cestovných náhradách je neoprávneným výdavkom pretože naň nevzniká právny nárok</t>
  </si>
  <si>
    <t>6. Všetky údaje sú v súlade so zmluvou o poskytnutí nenávratného finančného príspevku (ďalej len "zmluva o poskytnutí NFP").</t>
  </si>
  <si>
    <t>7. Všetky uvedené údaje súhlasia s údajmi uvedenými v Žiadosti o platbu.</t>
  </si>
  <si>
    <t>8. Originálne účtovné doklady sú v držbe prijímateľa a budú prístupné pre účely kontroly v súlade so zmluvou o poskytnutí NFP.</t>
  </si>
  <si>
    <t>9. Nárokované výdavky predložené v rámci Žiadosti o platbu neboli hradené z iných zdrojov EU a SR.</t>
  </si>
  <si>
    <t>11. V zmysle Príručky pre prijímateľa OP TP predkladá prijímateľ podpornú dokumentáciu v jednej kópii.</t>
  </si>
  <si>
    <t>10. V zmysle Príručky pre prijímateľa OP TP predkladá prijímateľ sumarizačný hárok v jednom originálnom vyhotovení resp. overenej kópii.</t>
  </si>
  <si>
    <t>Suma nárokovaného výdavku (podľa položiek) s výnimkou podľa bodu 4.</t>
  </si>
  <si>
    <t>Príloha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</si>
</sst>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"/>
    <numFmt numFmtId="165" formatCode="0.0000"/>
  </numFmts>
  <fonts count="2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  <font>
      <b/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23">
    <xf numFmtId="0" fontId="0" fillId="0" borderId="0" xfId="0"/>
    <xf numFmtId="0" fontId="1" fillId="0" borderId="0" xfId="1"/>
    <xf numFmtId="0" fontId="4" fillId="0" borderId="0" xfId="1" applyFont="1" applyAlignment="1"/>
    <xf numFmtId="0" fontId="4" fillId="0" borderId="0" xfId="1" applyFont="1" applyAlignment="1">
      <alignment horizontal="right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4" fontId="1" fillId="0" borderId="2" xfId="1" applyNumberFormat="1" applyBorder="1"/>
    <xf numFmtId="14" fontId="1" fillId="0" borderId="2" xfId="1" applyNumberFormat="1" applyBorder="1"/>
    <xf numFmtId="14" fontId="1" fillId="0" borderId="2" xfId="1" applyNumberFormat="1" applyFill="1" applyBorder="1"/>
    <xf numFmtId="14" fontId="3" fillId="0" borderId="2" xfId="1" applyNumberFormat="1" applyFont="1" applyFill="1" applyBorder="1"/>
    <xf numFmtId="0" fontId="4" fillId="0" borderId="0" xfId="1" applyFont="1" applyFill="1" applyBorder="1" applyAlignment="1">
      <alignment horizontal="right" vertical="center"/>
    </xf>
    <xf numFmtId="0" fontId="6" fillId="0" borderId="0" xfId="1" applyFont="1" applyFill="1" applyBorder="1" applyAlignment="1">
      <alignment horizontal="left" vertical="center"/>
    </xf>
    <xf numFmtId="0" fontId="6" fillId="0" borderId="0" xfId="1" applyFont="1" applyBorder="1" applyAlignment="1">
      <alignment horizontal="right" vertical="center"/>
    </xf>
    <xf numFmtId="0" fontId="6" fillId="0" borderId="0" xfId="1" applyFont="1" applyBorder="1" applyAlignment="1">
      <alignment horizontal="right" vertical="top"/>
    </xf>
    <xf numFmtId="0" fontId="6" fillId="0" borderId="0" xfId="1" applyFont="1" applyAlignment="1">
      <alignment horizontal="right"/>
    </xf>
    <xf numFmtId="0" fontId="5" fillId="0" borderId="6" xfId="2" applyFont="1" applyBorder="1"/>
    <xf numFmtId="0" fontId="5" fillId="0" borderId="0" xfId="2" applyFont="1" applyBorder="1"/>
    <xf numFmtId="0" fontId="5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1" fillId="0" borderId="0" xfId="1" applyNumberFormat="1" applyFill="1" applyBorder="1"/>
    <xf numFmtId="0" fontId="4" fillId="0" borderId="0" xfId="1" applyFont="1" applyFill="1" applyBorder="1" applyAlignment="1">
      <alignment horizontal="right"/>
    </xf>
    <xf numFmtId="0" fontId="9" fillId="0" borderId="0" xfId="1" applyFont="1" applyFill="1" applyBorder="1" applyAlignment="1">
      <alignment horizontal="left"/>
    </xf>
    <xf numFmtId="0" fontId="11" fillId="0" borderId="0" xfId="0" applyFont="1"/>
    <xf numFmtId="0" fontId="10" fillId="0" borderId="11" xfId="2" applyFont="1" applyBorder="1"/>
    <xf numFmtId="0" fontId="10" fillId="0" borderId="12" xfId="2" applyFont="1" applyBorder="1"/>
    <xf numFmtId="0" fontId="10" fillId="0" borderId="13" xfId="2" applyFont="1" applyBorder="1"/>
    <xf numFmtId="0" fontId="7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1" fillId="0" borderId="4" xfId="1" applyFill="1" applyBorder="1"/>
    <xf numFmtId="0" fontId="0" fillId="0" borderId="0" xfId="0" applyAlignment="1">
      <alignment horizontal="right"/>
    </xf>
    <xf numFmtId="0" fontId="12" fillId="0" borderId="0" xfId="0" applyFont="1" applyBorder="1"/>
    <xf numFmtId="0" fontId="13" fillId="0" borderId="0" xfId="0" applyFont="1"/>
    <xf numFmtId="0" fontId="18" fillId="3" borderId="2" xfId="0" applyFont="1" applyFill="1" applyBorder="1" applyAlignment="1">
      <alignment horizontal="center" vertical="center" wrapText="1"/>
    </xf>
    <xf numFmtId="0" fontId="17" fillId="0" borderId="2" xfId="0" applyFont="1" applyBorder="1" applyAlignment="1">
      <alignment horizontal="center"/>
    </xf>
    <xf numFmtId="0" fontId="22" fillId="0" borderId="2" xfId="0" applyFont="1" applyBorder="1"/>
    <xf numFmtId="14" fontId="23" fillId="0" borderId="2" xfId="0" applyNumberFormat="1" applyFont="1" applyBorder="1"/>
    <xf numFmtId="0" fontId="23" fillId="0" borderId="2" xfId="0" applyFont="1" applyBorder="1"/>
    <xf numFmtId="4" fontId="23" fillId="0" borderId="2" xfId="0" applyNumberFormat="1" applyFont="1" applyBorder="1"/>
    <xf numFmtId="164" fontId="23" fillId="0" borderId="2" xfId="0" applyNumberFormat="1" applyFont="1" applyBorder="1"/>
    <xf numFmtId="4" fontId="23" fillId="0" borderId="2" xfId="0" applyNumberFormat="1" applyFont="1" applyBorder="1" applyAlignment="1">
      <alignment horizontal="center"/>
    </xf>
    <xf numFmtId="4" fontId="23" fillId="3" borderId="2" xfId="0" applyNumberFormat="1" applyFont="1" applyFill="1" applyBorder="1"/>
    <xf numFmtId="0" fontId="24" fillId="0" borderId="0" xfId="0" applyFont="1"/>
    <xf numFmtId="14" fontId="22" fillId="0" borderId="2" xfId="0" applyNumberFormat="1" applyFont="1" applyBorder="1"/>
    <xf numFmtId="4" fontId="22" fillId="0" borderId="2" xfId="0" applyNumberFormat="1" applyFont="1" applyBorder="1"/>
    <xf numFmtId="164" fontId="22" fillId="0" borderId="2" xfId="0" applyNumberFormat="1" applyFont="1" applyBorder="1"/>
    <xf numFmtId="4" fontId="22" fillId="0" borderId="2" xfId="0" applyNumberFormat="1" applyFont="1" applyBorder="1" applyAlignment="1">
      <alignment horizontal="center"/>
    </xf>
    <xf numFmtId="4" fontId="25" fillId="3" borderId="2" xfId="0" applyNumberFormat="1" applyFont="1" applyFill="1" applyBorder="1"/>
    <xf numFmtId="0" fontId="13" fillId="0" borderId="2" xfId="0" applyFont="1" applyBorder="1"/>
    <xf numFmtId="0" fontId="26" fillId="0" borderId="0" xfId="0" applyFont="1"/>
    <xf numFmtId="0" fontId="17" fillId="0" borderId="0" xfId="0" applyFont="1"/>
    <xf numFmtId="0" fontId="13" fillId="2" borderId="0" xfId="0" applyFont="1" applyFill="1"/>
    <xf numFmtId="0" fontId="27" fillId="0" borderId="0" xfId="0" applyFont="1"/>
    <xf numFmtId="0" fontId="16" fillId="0" borderId="0" xfId="0" applyFont="1"/>
    <xf numFmtId="0" fontId="17" fillId="4" borderId="2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3" fillId="5" borderId="0" xfId="0" applyFont="1" applyFill="1" applyAlignment="1">
      <alignment horizontal="left"/>
    </xf>
    <xf numFmtId="0" fontId="13" fillId="5" borderId="0" xfId="0" applyFont="1" applyFill="1"/>
    <xf numFmtId="0" fontId="19" fillId="5" borderId="2" xfId="0" applyFont="1" applyFill="1" applyBorder="1" applyAlignment="1">
      <alignment horizontal="center" vertical="center" wrapText="1"/>
    </xf>
    <xf numFmtId="4" fontId="23" fillId="5" borderId="2" xfId="0" applyNumberFormat="1" applyFont="1" applyFill="1" applyBorder="1"/>
    <xf numFmtId="4" fontId="25" fillId="5" borderId="2" xfId="0" applyNumberFormat="1" applyFont="1" applyFill="1" applyBorder="1"/>
    <xf numFmtId="165" fontId="23" fillId="5" borderId="2" xfId="0" applyNumberFormat="1" applyFont="1" applyFill="1" applyBorder="1"/>
    <xf numFmtId="0" fontId="23" fillId="5" borderId="2" xfId="0" applyFont="1" applyFill="1" applyBorder="1"/>
    <xf numFmtId="165" fontId="25" fillId="5" borderId="2" xfId="0" applyNumberFormat="1" applyFont="1" applyFill="1" applyBorder="1"/>
    <xf numFmtId="0" fontId="25" fillId="5" borderId="2" xfId="0" applyFont="1" applyFill="1" applyBorder="1"/>
    <xf numFmtId="0" fontId="9" fillId="6" borderId="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right" vertical="center"/>
    </xf>
    <xf numFmtId="0" fontId="3" fillId="0" borderId="0" xfId="1" applyFont="1" applyFill="1" applyBorder="1" applyAlignment="1">
      <alignment horizontal="right" vertical="center"/>
    </xf>
    <xf numFmtId="0" fontId="0" fillId="0" borderId="0" xfId="0" applyFill="1" applyBorder="1"/>
    <xf numFmtId="0" fontId="4" fillId="0" borderId="14" xfId="1" applyFont="1" applyFill="1" applyBorder="1" applyAlignment="1"/>
    <xf numFmtId="0" fontId="1" fillId="0" borderId="4" xfId="1" applyBorder="1"/>
    <xf numFmtId="4" fontId="4" fillId="7" borderId="1" xfId="1" applyNumberFormat="1" applyFont="1" applyFill="1" applyBorder="1" applyAlignment="1"/>
    <xf numFmtId="4" fontId="4" fillId="0" borderId="2" xfId="1" applyNumberFormat="1" applyFont="1" applyFill="1" applyBorder="1" applyAlignment="1"/>
    <xf numFmtId="4" fontId="4" fillId="0" borderId="2" xfId="1" applyNumberFormat="1" applyFont="1" applyFill="1" applyBorder="1" applyAlignment="1">
      <alignment horizontal="right"/>
    </xf>
    <xf numFmtId="0" fontId="9" fillId="6" borderId="5" xfId="1" applyFont="1" applyFill="1" applyBorder="1" applyAlignment="1">
      <alignment horizontal="center" vertical="center"/>
    </xf>
    <xf numFmtId="0" fontId="1" fillId="0" borderId="10" xfId="1" applyBorder="1"/>
    <xf numFmtId="0" fontId="1" fillId="0" borderId="5" xfId="1" applyBorder="1"/>
    <xf numFmtId="0" fontId="0" fillId="0" borderId="2" xfId="0" applyBorder="1"/>
    <xf numFmtId="0" fontId="28" fillId="0" borderId="0" xfId="1" applyFont="1" applyBorder="1" applyAlignment="1">
      <alignment horizontal="right" vertical="center" wrapText="1"/>
    </xf>
    <xf numFmtId="0" fontId="6" fillId="0" borderId="0" xfId="1" applyFont="1" applyAlignment="1">
      <alignment horizontal="right" wrapText="1"/>
    </xf>
    <xf numFmtId="0" fontId="4" fillId="0" borderId="0" xfId="1" applyFont="1" applyFill="1" applyBorder="1" applyAlignment="1"/>
    <xf numFmtId="4" fontId="4" fillId="0" borderId="0" xfId="1" applyNumberFormat="1" applyFont="1" applyFill="1" applyBorder="1" applyAlignment="1"/>
    <xf numFmtId="4" fontId="4" fillId="0" borderId="0" xfId="1" applyNumberFormat="1" applyFont="1" applyFill="1" applyBorder="1" applyAlignment="1">
      <alignment horizontal="right"/>
    </xf>
    <xf numFmtId="0" fontId="0" fillId="0" borderId="0" xfId="0" applyFill="1"/>
    <xf numFmtId="4" fontId="4" fillId="6" borderId="2" xfId="1" applyNumberFormat="1" applyFont="1" applyFill="1" applyBorder="1" applyAlignment="1">
      <alignment horizontal="right"/>
    </xf>
    <xf numFmtId="4" fontId="1" fillId="0" borderId="2" xfId="1" applyNumberFormat="1" applyFill="1" applyBorder="1"/>
    <xf numFmtId="0" fontId="4" fillId="0" borderId="2" xfId="1" applyFont="1" applyFill="1" applyBorder="1" applyAlignment="1"/>
    <xf numFmtId="0" fontId="0" fillId="6" borderId="2" xfId="0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0" fontId="4" fillId="0" borderId="0" xfId="1" applyNumberFormat="1" applyFont="1" applyFill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7" fillId="5" borderId="15" xfId="1" applyFont="1" applyFill="1" applyBorder="1" applyAlignment="1">
      <alignment horizontal="center" vertical="center" wrapText="1"/>
    </xf>
    <xf numFmtId="0" fontId="7" fillId="5" borderId="14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6" fillId="2" borderId="16" xfId="1" applyFont="1" applyFill="1" applyBorder="1" applyAlignment="1">
      <alignment horizontal="left" vertical="center"/>
    </xf>
    <xf numFmtId="0" fontId="6" fillId="2" borderId="17" xfId="1" applyFont="1" applyFill="1" applyBorder="1" applyAlignment="1">
      <alignment horizontal="left" vertical="center"/>
    </xf>
    <xf numFmtId="0" fontId="6" fillId="2" borderId="18" xfId="1" applyFont="1" applyFill="1" applyBorder="1" applyAlignment="1">
      <alignment horizontal="left" vertical="center"/>
    </xf>
    <xf numFmtId="0" fontId="2" fillId="0" borderId="0" xfId="1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6" fillId="0" borderId="0" xfId="1" applyFont="1" applyAlignment="1">
      <alignment horizontal="center" vertical="center"/>
    </xf>
    <xf numFmtId="0" fontId="6" fillId="0" borderId="0" xfId="1" applyFont="1" applyFill="1" applyBorder="1" applyAlignment="1">
      <alignment horizontal="left" vertical="center"/>
    </xf>
    <xf numFmtId="0" fontId="14" fillId="5" borderId="0" xfId="0" applyFont="1" applyFill="1" applyBorder="1" applyAlignment="1">
      <alignment horizontal="left" wrapText="1"/>
    </xf>
    <xf numFmtId="0" fontId="17" fillId="0" borderId="15" xfId="0" applyFont="1" applyBorder="1" applyAlignment="1">
      <alignment horizontal="center"/>
    </xf>
    <xf numFmtId="0" fontId="17" fillId="0" borderId="14" xfId="0" applyFont="1" applyBorder="1" applyAlignment="1">
      <alignment horizontal="center"/>
    </xf>
    <xf numFmtId="0" fontId="17" fillId="0" borderId="5" xfId="0" applyFont="1" applyBorder="1" applyAlignment="1">
      <alignment horizontal="center"/>
    </xf>
  </cellXfs>
  <cellStyles count="3">
    <cellStyle name="Normálna" xfId="0" builtinId="0"/>
    <cellStyle name="normálne 2" xfId="1" xr:uid="{00000000-0005-0000-0000-000001000000}"/>
    <cellStyle name="normálne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</xdr:colOff>
      <xdr:row>1</xdr:row>
      <xdr:rowOff>9524</xdr:rowOff>
    </xdr:from>
    <xdr:to>
      <xdr:col>13</xdr:col>
      <xdr:colOff>85724</xdr:colOff>
      <xdr:row>3</xdr:row>
      <xdr:rowOff>182522</xdr:rowOff>
    </xdr:to>
    <xdr:grpSp>
      <xdr:nvGrpSpPr>
        <xdr:cNvPr id="13" name="Skupina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pSpPr/>
      </xdr:nvGrpSpPr>
      <xdr:grpSpPr>
        <a:xfrm>
          <a:off x="6419850" y="200024"/>
          <a:ext cx="5794374" cy="553998"/>
          <a:chOff x="9525" y="-9526"/>
          <a:chExt cx="5225531" cy="553998"/>
        </a:xfrm>
      </xdr:grpSpPr>
      <xdr:pic>
        <xdr:nvPicPr>
          <xdr:cNvPr id="15" name="Picture 3">
            <a:extLst>
              <a:ext uri="{FF2B5EF4-FFF2-40B4-BE49-F238E27FC236}">
                <a16:creationId xmlns:a16="http://schemas.microsoft.com/office/drawing/2014/main" id="{00000000-0008-0000-0000-00000F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741045</xdr:colOff>
      <xdr:row>5</xdr:row>
      <xdr:rowOff>200025</xdr:rowOff>
    </xdr:to>
    <xdr:grpSp>
      <xdr:nvGrpSpPr>
        <xdr:cNvPr id="13" name="Skupina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pSpPr>
          <a:grpSpLocks/>
        </xdr:cNvGrpSpPr>
      </xdr:nvGrpSpPr>
      <xdr:grpSpPr>
        <a:xfrm>
          <a:off x="266700" y="0"/>
          <a:ext cx="5846445" cy="1063625"/>
          <a:chOff x="4259298" y="32159"/>
          <a:chExt cx="3803421" cy="815071"/>
        </a:xfrm>
      </xdr:grpSpPr>
      <xdr:grpSp>
        <xdr:nvGrpSpPr>
          <xdr:cNvPr id="14" name="Skupina 13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6" name="Picture 3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" name="Obdĺžnik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5" name="Picture 3">
            <a:extLst>
              <a:ext uri="{FF2B5EF4-FFF2-40B4-BE49-F238E27FC236}">
                <a16:creationId xmlns:a16="http://schemas.microsoft.com/office/drawing/2014/main" id="{00000000-0008-0000-0100-00000F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64"/>
  <sheetViews>
    <sheetView tabSelected="1" view="pageBreakPreview" zoomScaleNormal="100" zoomScaleSheetLayoutView="100" workbookViewId="0">
      <selection activeCell="B9" sqref="B9:O9"/>
    </sheetView>
  </sheetViews>
  <sheetFormatPr baseColWidth="10" defaultColWidth="8.83203125" defaultRowHeight="15" x14ac:dyDescent="0.2"/>
  <cols>
    <col min="1" max="1" width="4.5" customWidth="1"/>
    <col min="2" max="2" width="19.33203125" customWidth="1"/>
    <col min="3" max="3" width="13.6640625" customWidth="1"/>
    <col min="4" max="4" width="14.1640625" customWidth="1"/>
    <col min="5" max="5" width="12.5" customWidth="1"/>
    <col min="6" max="6" width="18.33203125" customWidth="1"/>
    <col min="9" max="9" width="10" customWidth="1"/>
    <col min="11" max="11" width="11.6640625" customWidth="1"/>
    <col min="12" max="12" width="15.5" customWidth="1"/>
    <col min="13" max="14" width="13" customWidth="1"/>
    <col min="15" max="15" width="12.6640625" customWidth="1"/>
  </cols>
  <sheetData>
    <row r="1" spans="2:15" x14ac:dyDescent="0.2">
      <c r="D1" s="41"/>
    </row>
    <row r="2" spans="2:15" x14ac:dyDescent="0.2">
      <c r="B2" s="64" t="s">
        <v>111</v>
      </c>
    </row>
    <row r="6" spans="2:15" ht="21" customHeight="1" x14ac:dyDescent="0.2">
      <c r="B6" s="115" t="s">
        <v>88</v>
      </c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</row>
    <row r="7" spans="2:15" ht="24" customHeight="1" x14ac:dyDescent="0.2">
      <c r="B7" s="116" t="s">
        <v>80</v>
      </c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</row>
    <row r="8" spans="2:15" ht="19.5" customHeight="1" x14ac:dyDescent="0.2">
      <c r="B8" s="116" t="s">
        <v>87</v>
      </c>
      <c r="C8" s="116"/>
      <c r="D8" s="116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</row>
    <row r="9" spans="2:15" ht="22.5" customHeight="1" x14ac:dyDescent="0.2">
      <c r="B9" s="116" t="s">
        <v>33</v>
      </c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  <c r="O9" s="116"/>
    </row>
    <row r="10" spans="2:15" ht="16" thickBot="1" x14ac:dyDescent="0.25"/>
    <row r="11" spans="2:15" ht="35" thickBot="1" x14ac:dyDescent="0.25">
      <c r="B11" s="90" t="s">
        <v>86</v>
      </c>
      <c r="C11" s="112"/>
      <c r="D11" s="113"/>
      <c r="E11" s="114"/>
    </row>
    <row r="12" spans="2:15" ht="23.25" customHeight="1" thickBot="1" x14ac:dyDescent="0.25">
      <c r="G12" s="2"/>
      <c r="H12" s="2"/>
      <c r="I12" s="2"/>
      <c r="J12" s="1"/>
      <c r="K12" s="2"/>
      <c r="L12" s="2"/>
      <c r="M12" s="1"/>
    </row>
    <row r="13" spans="2:15" ht="16" thickBot="1" x14ac:dyDescent="0.25">
      <c r="B13" s="15" t="s">
        <v>81</v>
      </c>
      <c r="C13" s="112"/>
      <c r="D13" s="113"/>
      <c r="E13" s="114"/>
      <c r="G13" s="2"/>
      <c r="H13" s="2"/>
      <c r="I13" s="2"/>
      <c r="J13" s="2"/>
      <c r="K13" s="2"/>
      <c r="L13" s="2"/>
      <c r="M13" s="1"/>
    </row>
    <row r="14" spans="2:15" ht="16" thickBot="1" x14ac:dyDescent="0.25">
      <c r="B14" s="16" t="s">
        <v>0</v>
      </c>
      <c r="C14" s="112"/>
      <c r="D14" s="113"/>
      <c r="E14" s="114"/>
      <c r="H14" s="2"/>
      <c r="I14" s="2"/>
      <c r="J14" s="1"/>
      <c r="O14" s="78"/>
    </row>
    <row r="15" spans="2:15" ht="16" thickBot="1" x14ac:dyDescent="0.25">
      <c r="B15" s="16" t="s">
        <v>1</v>
      </c>
      <c r="C15" s="112"/>
      <c r="D15" s="113"/>
      <c r="E15" s="114"/>
      <c r="H15" s="2"/>
      <c r="I15" s="2"/>
      <c r="J15" s="1"/>
      <c r="O15" s="79"/>
    </row>
    <row r="16" spans="2:15" ht="16" thickBot="1" x14ac:dyDescent="0.25">
      <c r="B16" s="17" t="s">
        <v>32</v>
      </c>
      <c r="C16" s="112"/>
      <c r="D16" s="113"/>
      <c r="E16" s="114"/>
      <c r="H16" s="2"/>
      <c r="I16" s="2"/>
      <c r="J16" s="2"/>
      <c r="O16" s="13"/>
    </row>
    <row r="17" spans="1:15" ht="16" thickBot="1" x14ac:dyDescent="0.25">
      <c r="B17" s="3" t="s">
        <v>2</v>
      </c>
      <c r="C17" s="112"/>
      <c r="D17" s="113"/>
      <c r="E17" s="114"/>
      <c r="F17" s="14"/>
      <c r="G17" s="14"/>
      <c r="H17" s="2"/>
      <c r="I17" s="2"/>
      <c r="J17" s="2"/>
      <c r="K17" s="3"/>
      <c r="L17" s="3"/>
      <c r="M17" s="13"/>
      <c r="O17" s="80"/>
    </row>
    <row r="18" spans="1:15" ht="27" x14ac:dyDescent="0.2">
      <c r="B18" s="91" t="s">
        <v>27</v>
      </c>
      <c r="C18" s="118" t="s">
        <v>3</v>
      </c>
      <c r="D18" s="118"/>
      <c r="E18" s="118"/>
      <c r="F18" s="14"/>
      <c r="G18" s="14"/>
      <c r="H18" s="2"/>
      <c r="I18" s="2"/>
      <c r="J18" s="2"/>
      <c r="K18" s="3"/>
      <c r="L18" s="3"/>
      <c r="M18" s="13"/>
    </row>
    <row r="20" spans="1:15" ht="15" customHeight="1" x14ac:dyDescent="0.2">
      <c r="A20" s="105" t="s">
        <v>85</v>
      </c>
      <c r="B20" s="105" t="s">
        <v>10</v>
      </c>
      <c r="C20" s="102" t="s">
        <v>26</v>
      </c>
      <c r="D20" s="102" t="s">
        <v>82</v>
      </c>
      <c r="E20" s="102" t="s">
        <v>98</v>
      </c>
      <c r="F20" s="102" t="s">
        <v>4</v>
      </c>
      <c r="G20" s="109" t="s">
        <v>110</v>
      </c>
      <c r="H20" s="110"/>
      <c r="I20" s="110"/>
      <c r="J20" s="110"/>
      <c r="K20" s="110"/>
      <c r="L20" s="110"/>
      <c r="M20" s="105" t="s">
        <v>99</v>
      </c>
      <c r="N20" s="102" t="s">
        <v>83</v>
      </c>
      <c r="O20" s="102" t="s">
        <v>5</v>
      </c>
    </row>
    <row r="21" spans="1:15" ht="36" x14ac:dyDescent="0.2">
      <c r="A21" s="106"/>
      <c r="B21" s="106"/>
      <c r="C21" s="104"/>
      <c r="D21" s="104"/>
      <c r="E21" s="104"/>
      <c r="F21" s="104"/>
      <c r="G21" s="34" t="s">
        <v>101</v>
      </c>
      <c r="H21" s="34" t="s">
        <v>93</v>
      </c>
      <c r="I21" s="34" t="s">
        <v>102</v>
      </c>
      <c r="J21" s="34" t="s">
        <v>89</v>
      </c>
      <c r="K21" s="34" t="s">
        <v>94</v>
      </c>
      <c r="L21" s="34" t="s">
        <v>96</v>
      </c>
      <c r="M21" s="111"/>
      <c r="N21" s="103"/>
      <c r="O21" s="103"/>
    </row>
    <row r="22" spans="1:15" ht="22.5" customHeight="1" x14ac:dyDescent="0.2">
      <c r="A22" s="89"/>
      <c r="B22" s="86" t="s">
        <v>12</v>
      </c>
      <c r="C22" s="77" t="s">
        <v>13</v>
      </c>
      <c r="D22" s="77" t="s">
        <v>14</v>
      </c>
      <c r="E22" s="77" t="s">
        <v>15</v>
      </c>
      <c r="F22" s="77" t="s">
        <v>16</v>
      </c>
      <c r="G22" s="77" t="s">
        <v>17</v>
      </c>
      <c r="H22" s="77" t="s">
        <v>18</v>
      </c>
      <c r="I22" s="77" t="s">
        <v>19</v>
      </c>
      <c r="J22" s="77" t="s">
        <v>20</v>
      </c>
      <c r="K22" s="77" t="s">
        <v>21</v>
      </c>
      <c r="L22" s="77" t="s">
        <v>95</v>
      </c>
      <c r="M22" s="99" t="s">
        <v>58</v>
      </c>
      <c r="N22" s="77" t="s">
        <v>22</v>
      </c>
      <c r="O22" s="77" t="s">
        <v>97</v>
      </c>
    </row>
    <row r="23" spans="1:15" x14ac:dyDescent="0.2">
      <c r="A23" s="89"/>
      <c r="B23" s="87"/>
      <c r="C23" s="5"/>
      <c r="D23" s="5"/>
      <c r="E23" s="6"/>
      <c r="F23" s="5"/>
      <c r="G23" s="7"/>
      <c r="H23" s="7"/>
      <c r="I23" s="7"/>
      <c r="J23" s="7"/>
      <c r="K23" s="8"/>
      <c r="L23" s="100">
        <f>G23+H23+I23+J23+K23</f>
        <v>0</v>
      </c>
      <c r="M23" s="89"/>
      <c r="N23" s="10"/>
      <c r="O23" s="97">
        <f>C23-L23</f>
        <v>0</v>
      </c>
    </row>
    <row r="24" spans="1:15" x14ac:dyDescent="0.2">
      <c r="A24" s="89"/>
      <c r="B24" s="88"/>
      <c r="C24" s="5"/>
      <c r="D24" s="5"/>
      <c r="E24" s="6"/>
      <c r="F24" s="4"/>
      <c r="G24" s="9"/>
      <c r="H24" s="9"/>
      <c r="I24" s="9"/>
      <c r="J24" s="7"/>
      <c r="K24" s="8"/>
      <c r="L24" s="100">
        <f t="shared" ref="L24:L28" si="0">G24+H24+I24+J24+K24</f>
        <v>0</v>
      </c>
      <c r="M24" s="89"/>
      <c r="N24" s="10"/>
      <c r="O24" s="97">
        <f t="shared" ref="O24:O28" si="1">C24-L24</f>
        <v>0</v>
      </c>
    </row>
    <row r="25" spans="1:15" x14ac:dyDescent="0.2">
      <c r="A25" s="89"/>
      <c r="B25" s="88"/>
      <c r="C25" s="5"/>
      <c r="D25" s="5"/>
      <c r="E25" s="6"/>
      <c r="F25" s="4"/>
      <c r="G25" s="9"/>
      <c r="H25" s="9"/>
      <c r="I25" s="9"/>
      <c r="J25" s="7"/>
      <c r="K25" s="8"/>
      <c r="L25" s="100">
        <f t="shared" si="0"/>
        <v>0</v>
      </c>
      <c r="M25" s="89"/>
      <c r="N25" s="10"/>
      <c r="O25" s="97">
        <f t="shared" si="1"/>
        <v>0</v>
      </c>
    </row>
    <row r="26" spans="1:15" x14ac:dyDescent="0.2">
      <c r="A26" s="89"/>
      <c r="B26" s="88"/>
      <c r="C26" s="4"/>
      <c r="D26" s="4"/>
      <c r="E26" s="10"/>
      <c r="F26" s="4"/>
      <c r="G26" s="9"/>
      <c r="H26" s="9"/>
      <c r="I26" s="9"/>
      <c r="J26" s="7"/>
      <c r="K26" s="8"/>
      <c r="L26" s="100">
        <f t="shared" si="0"/>
        <v>0</v>
      </c>
      <c r="M26" s="89"/>
      <c r="N26" s="12"/>
      <c r="O26" s="97">
        <f t="shared" si="1"/>
        <v>0</v>
      </c>
    </row>
    <row r="27" spans="1:15" x14ac:dyDescent="0.2">
      <c r="A27" s="89"/>
      <c r="B27" s="88"/>
      <c r="C27" s="4"/>
      <c r="D27" s="4"/>
      <c r="E27" s="10"/>
      <c r="F27" s="4"/>
      <c r="G27" s="4"/>
      <c r="H27" s="4"/>
      <c r="I27" s="4"/>
      <c r="J27" s="4"/>
      <c r="K27" s="35"/>
      <c r="L27" s="100">
        <f t="shared" si="0"/>
        <v>0</v>
      </c>
      <c r="M27" s="89"/>
      <c r="N27" s="12"/>
      <c r="O27" s="97">
        <f t="shared" si="1"/>
        <v>0</v>
      </c>
    </row>
    <row r="28" spans="1:15" ht="16" thickBot="1" x14ac:dyDescent="0.25">
      <c r="A28" s="89"/>
      <c r="B28" s="88"/>
      <c r="C28" s="4"/>
      <c r="D28" s="4"/>
      <c r="E28" s="10"/>
      <c r="F28" s="4"/>
      <c r="G28" s="82"/>
      <c r="H28" s="82"/>
      <c r="I28" s="82"/>
      <c r="J28" s="82"/>
      <c r="K28" s="40"/>
      <c r="L28" s="100">
        <f t="shared" si="0"/>
        <v>0</v>
      </c>
      <c r="M28" s="89"/>
      <c r="N28" s="11"/>
      <c r="O28" s="97">
        <f t="shared" si="1"/>
        <v>0</v>
      </c>
    </row>
    <row r="29" spans="1:15" ht="16" thickBot="1" x14ac:dyDescent="0.25">
      <c r="A29" s="89"/>
      <c r="B29" s="81" t="s">
        <v>84</v>
      </c>
      <c r="C29" s="83">
        <f>SUM(C23:C28)</f>
        <v>0</v>
      </c>
      <c r="D29" s="81"/>
      <c r="E29" s="81"/>
      <c r="F29" s="81"/>
      <c r="G29" s="84">
        <f t="shared" ref="G29:L29" si="2">SUM(G23:G28)</f>
        <v>0</v>
      </c>
      <c r="H29" s="84">
        <f t="shared" si="2"/>
        <v>0</v>
      </c>
      <c r="I29" s="84">
        <f t="shared" si="2"/>
        <v>0</v>
      </c>
      <c r="J29" s="85">
        <f t="shared" si="2"/>
        <v>0</v>
      </c>
      <c r="K29" s="85">
        <f t="shared" si="2"/>
        <v>0</v>
      </c>
      <c r="L29" s="96">
        <f t="shared" si="2"/>
        <v>0</v>
      </c>
      <c r="M29" s="89"/>
      <c r="N29" s="98"/>
      <c r="O29" s="96">
        <f t="shared" ref="O29" si="3">SUM(O23:O28)</f>
        <v>0</v>
      </c>
    </row>
    <row r="30" spans="1:15" x14ac:dyDescent="0.2">
      <c r="A30" s="23"/>
      <c r="B30" s="92"/>
      <c r="C30" s="93"/>
      <c r="D30" s="92"/>
      <c r="E30" s="92"/>
      <c r="F30" s="92"/>
      <c r="G30" s="93"/>
      <c r="H30" s="93"/>
      <c r="I30" s="93"/>
      <c r="J30" s="94"/>
      <c r="K30" s="94"/>
      <c r="L30" s="93"/>
      <c r="M30" s="95"/>
      <c r="N30" s="92"/>
      <c r="O30" s="27"/>
    </row>
    <row r="31" spans="1:15" x14ac:dyDescent="0.2">
      <c r="B31" s="29" t="s">
        <v>92</v>
      </c>
      <c r="C31" s="29"/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7"/>
    </row>
    <row r="32" spans="1:15" x14ac:dyDescent="0.2">
      <c r="B32" s="29" t="s">
        <v>91</v>
      </c>
      <c r="C32" s="29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7"/>
    </row>
    <row r="33" spans="2:15" x14ac:dyDescent="0.2">
      <c r="B33" s="29" t="s">
        <v>90</v>
      </c>
      <c r="C33" s="29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7"/>
    </row>
    <row r="34" spans="2:15" x14ac:dyDescent="0.2">
      <c r="B34" s="29"/>
      <c r="C34" s="29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7"/>
    </row>
    <row r="35" spans="2:15" x14ac:dyDescent="0.2">
      <c r="B35" s="29"/>
    </row>
    <row r="36" spans="2:15" x14ac:dyDescent="0.2">
      <c r="B36" s="29"/>
    </row>
    <row r="37" spans="2:15" x14ac:dyDescent="0.2">
      <c r="B37" s="29"/>
    </row>
    <row r="38" spans="2:15" x14ac:dyDescent="0.2">
      <c r="B38" s="29"/>
    </row>
    <row r="39" spans="2:15" x14ac:dyDescent="0.2">
      <c r="B39" s="108" t="s">
        <v>28</v>
      </c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/>
      <c r="O39" s="36"/>
    </row>
    <row r="40" spans="2:15" x14ac:dyDescent="0.2">
      <c r="B40" s="107" t="s">
        <v>29</v>
      </c>
      <c r="C40" s="107"/>
      <c r="D40" s="107"/>
      <c r="E40" s="107"/>
      <c r="F40" s="107"/>
      <c r="G40" s="107"/>
      <c r="H40" s="107"/>
      <c r="I40" s="107"/>
      <c r="J40" s="107"/>
      <c r="K40" s="107"/>
      <c r="L40" s="107"/>
      <c r="M40" s="107"/>
      <c r="N40" s="107"/>
      <c r="O40" s="36"/>
    </row>
    <row r="41" spans="2:15" x14ac:dyDescent="0.2">
      <c r="B41" s="37" t="s">
        <v>30</v>
      </c>
      <c r="C41" s="37"/>
      <c r="D41" s="37"/>
      <c r="E41" s="37"/>
      <c r="F41" s="37"/>
      <c r="G41" s="37"/>
      <c r="H41" s="37"/>
      <c r="I41" s="37"/>
      <c r="J41" s="37"/>
      <c r="K41" s="37"/>
      <c r="L41" s="37"/>
      <c r="M41" s="37"/>
      <c r="N41" s="37"/>
      <c r="O41" s="37"/>
    </row>
    <row r="42" spans="2:15" x14ac:dyDescent="0.2">
      <c r="B42" s="37" t="s">
        <v>100</v>
      </c>
      <c r="C42" s="37"/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</row>
    <row r="43" spans="2:15" x14ac:dyDescent="0.2">
      <c r="B43" s="37" t="s">
        <v>103</v>
      </c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</row>
    <row r="44" spans="2:15" x14ac:dyDescent="0.2">
      <c r="B44" s="37" t="s">
        <v>104</v>
      </c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37"/>
      <c r="N44" s="37"/>
      <c r="O44" s="37"/>
    </row>
    <row r="45" spans="2:15" x14ac:dyDescent="0.2">
      <c r="B45" s="38" t="s">
        <v>105</v>
      </c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</row>
    <row r="46" spans="2:15" x14ac:dyDescent="0.2">
      <c r="B46" s="38" t="s">
        <v>106</v>
      </c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</row>
    <row r="47" spans="2:15" x14ac:dyDescent="0.2">
      <c r="B47" s="38" t="s">
        <v>107</v>
      </c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</row>
    <row r="48" spans="2:15" x14ac:dyDescent="0.2">
      <c r="B48" s="39" t="s">
        <v>109</v>
      </c>
      <c r="C48" s="39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</row>
    <row r="49" spans="2:15" x14ac:dyDescent="0.2">
      <c r="B49" s="39" t="s">
        <v>108</v>
      </c>
      <c r="C49" s="39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</row>
    <row r="50" spans="2:15" x14ac:dyDescent="0.2">
      <c r="B50" s="39"/>
      <c r="C50" s="39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</row>
    <row r="51" spans="2:15" x14ac:dyDescent="0.2">
      <c r="B51" s="101" t="s">
        <v>31</v>
      </c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</row>
    <row r="52" spans="2:15" x14ac:dyDescent="0.2"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</row>
    <row r="54" spans="2:15" x14ac:dyDescent="0.2">
      <c r="L54" s="31" t="s">
        <v>11</v>
      </c>
      <c r="M54" s="18"/>
      <c r="N54" s="21"/>
      <c r="O54" s="22"/>
    </row>
    <row r="55" spans="2:15" x14ac:dyDescent="0.2">
      <c r="L55" s="32" t="s">
        <v>6</v>
      </c>
      <c r="M55" s="19"/>
      <c r="N55" s="23"/>
      <c r="O55" s="24"/>
    </row>
    <row r="56" spans="2:15" x14ac:dyDescent="0.2">
      <c r="L56" s="32"/>
      <c r="M56" s="19"/>
      <c r="N56" s="23"/>
      <c r="O56" s="24"/>
    </row>
    <row r="57" spans="2:15" x14ac:dyDescent="0.2">
      <c r="L57" s="32" t="s">
        <v>7</v>
      </c>
      <c r="M57" s="19"/>
      <c r="N57" s="23"/>
      <c r="O57" s="24"/>
    </row>
    <row r="58" spans="2:15" x14ac:dyDescent="0.2">
      <c r="L58" s="32"/>
      <c r="M58" s="19"/>
      <c r="N58" s="23"/>
      <c r="O58" s="24"/>
    </row>
    <row r="59" spans="2:15" x14ac:dyDescent="0.2">
      <c r="L59" s="32" t="s">
        <v>8</v>
      </c>
      <c r="M59" s="19"/>
      <c r="N59" s="23"/>
      <c r="O59" s="24"/>
    </row>
    <row r="60" spans="2:15" x14ac:dyDescent="0.2">
      <c r="L60" s="32"/>
      <c r="M60" s="19"/>
      <c r="N60" s="23"/>
      <c r="O60" s="24"/>
    </row>
    <row r="61" spans="2:15" x14ac:dyDescent="0.2">
      <c r="L61" s="32" t="s">
        <v>9</v>
      </c>
      <c r="M61" s="19"/>
      <c r="N61" s="23"/>
      <c r="O61" s="24"/>
    </row>
    <row r="62" spans="2:15" x14ac:dyDescent="0.2">
      <c r="L62" s="33"/>
      <c r="M62" s="20"/>
      <c r="N62" s="25"/>
      <c r="O62" s="26"/>
    </row>
    <row r="64" spans="2:15" x14ac:dyDescent="0.2">
      <c r="B64" s="30"/>
    </row>
  </sheetData>
  <mergeCells count="24">
    <mergeCell ref="A20:A21"/>
    <mergeCell ref="C11:E11"/>
    <mergeCell ref="B6:O6"/>
    <mergeCell ref="B8:O8"/>
    <mergeCell ref="B9:O9"/>
    <mergeCell ref="B7:O7"/>
    <mergeCell ref="C20:C21"/>
    <mergeCell ref="C14:E14"/>
    <mergeCell ref="C15:E15"/>
    <mergeCell ref="C16:E16"/>
    <mergeCell ref="F20:F21"/>
    <mergeCell ref="C13:E13"/>
    <mergeCell ref="C17:E17"/>
    <mergeCell ref="C18:E18"/>
    <mergeCell ref="B51:O52"/>
    <mergeCell ref="O20:O21"/>
    <mergeCell ref="N20:N21"/>
    <mergeCell ref="E20:E21"/>
    <mergeCell ref="B20:B21"/>
    <mergeCell ref="B40:N40"/>
    <mergeCell ref="B39:N39"/>
    <mergeCell ref="D20:D21"/>
    <mergeCell ref="G20:L20"/>
    <mergeCell ref="M20:M2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V26"/>
  <sheetViews>
    <sheetView view="pageBreakPreview" zoomScaleNormal="100" zoomScaleSheetLayoutView="100" workbookViewId="0">
      <selection activeCell="E21" sqref="E21"/>
    </sheetView>
  </sheetViews>
  <sheetFormatPr baseColWidth="10" defaultColWidth="9.1640625" defaultRowHeight="14" x14ac:dyDescent="0.15"/>
  <cols>
    <col min="1" max="1" width="3.5" style="43" bestFit="1" customWidth="1"/>
    <col min="2" max="2" width="15.5" style="43" bestFit="1" customWidth="1"/>
    <col min="3" max="3" width="8.6640625" style="43" bestFit="1" customWidth="1"/>
    <col min="4" max="4" width="12.5" style="43" bestFit="1" customWidth="1"/>
    <col min="5" max="5" width="9.83203125" style="43" customWidth="1"/>
    <col min="6" max="6" width="10" style="43" customWidth="1"/>
    <col min="7" max="7" width="10.5" style="43" customWidth="1"/>
    <col min="8" max="8" width="11.5" style="43" customWidth="1"/>
    <col min="9" max="9" width="8.83203125" style="43" customWidth="1"/>
    <col min="10" max="10" width="11.5" style="43" customWidth="1"/>
    <col min="11" max="11" width="12.5" style="43" customWidth="1"/>
    <col min="12" max="13" width="9.1640625" style="43"/>
    <col min="14" max="14" width="10.33203125" style="43" customWidth="1"/>
    <col min="15" max="15" width="10.1640625" style="43" customWidth="1"/>
    <col min="16" max="16" width="8.6640625" style="43" customWidth="1"/>
    <col min="17" max="17" width="11.5" style="43" customWidth="1"/>
    <col min="18" max="19" width="12.1640625" style="43" customWidth="1"/>
    <col min="20" max="20" width="10.5" style="43" customWidth="1"/>
    <col min="21" max="16384" width="9.1640625" style="43"/>
  </cols>
  <sheetData>
    <row r="6" spans="1:22" x14ac:dyDescent="0.15">
      <c r="B6" s="64" t="s">
        <v>111</v>
      </c>
    </row>
    <row r="7" spans="1:22" ht="18" x14ac:dyDescent="0.2">
      <c r="A7" s="42" t="s">
        <v>34</v>
      </c>
    </row>
    <row r="9" spans="1:22" ht="18" x14ac:dyDescent="0.2">
      <c r="A9" s="119" t="s">
        <v>35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</row>
    <row r="10" spans="1:22" x14ac:dyDescent="0.15">
      <c r="A10" s="68" t="s">
        <v>36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</row>
    <row r="12" spans="1:22" x14ac:dyDescent="0.15">
      <c r="L12" s="120" t="s">
        <v>37</v>
      </c>
      <c r="M12" s="121"/>
      <c r="N12" s="121"/>
      <c r="O12" s="121"/>
      <c r="P12" s="121"/>
      <c r="Q12" s="122"/>
    </row>
    <row r="13" spans="1:22" ht="62" x14ac:dyDescent="0.15">
      <c r="A13" s="65" t="s">
        <v>38</v>
      </c>
      <c r="B13" s="66" t="s">
        <v>39</v>
      </c>
      <c r="C13" s="67" t="s">
        <v>40</v>
      </c>
      <c r="D13" s="66" t="s">
        <v>41</v>
      </c>
      <c r="E13" s="66" t="s">
        <v>42</v>
      </c>
      <c r="F13" s="66" t="s">
        <v>43</v>
      </c>
      <c r="G13" s="70" t="s">
        <v>44</v>
      </c>
      <c r="H13" s="67" t="s">
        <v>45</v>
      </c>
      <c r="I13" s="70" t="s">
        <v>46</v>
      </c>
      <c r="J13" s="66" t="s">
        <v>47</v>
      </c>
      <c r="K13" s="67" t="s">
        <v>48</v>
      </c>
      <c r="L13" s="66" t="s">
        <v>49</v>
      </c>
      <c r="M13" s="66" t="s">
        <v>50</v>
      </c>
      <c r="N13" s="66" t="s">
        <v>51</v>
      </c>
      <c r="O13" s="66" t="s">
        <v>52</v>
      </c>
      <c r="P13" s="66" t="s">
        <v>53</v>
      </c>
      <c r="Q13" s="70" t="s">
        <v>54</v>
      </c>
      <c r="R13" s="66" t="s">
        <v>55</v>
      </c>
      <c r="S13" s="44" t="s">
        <v>56</v>
      </c>
      <c r="T13" s="66" t="s">
        <v>57</v>
      </c>
    </row>
    <row r="14" spans="1:22" x14ac:dyDescent="0.15">
      <c r="A14" s="45" t="s">
        <v>12</v>
      </c>
      <c r="B14" s="45" t="s">
        <v>13</v>
      </c>
      <c r="C14" s="45" t="s">
        <v>14</v>
      </c>
      <c r="D14" s="45" t="s">
        <v>15</v>
      </c>
      <c r="E14" s="45" t="s">
        <v>16</v>
      </c>
      <c r="F14" s="45" t="s">
        <v>17</v>
      </c>
      <c r="G14" s="45" t="s">
        <v>18</v>
      </c>
      <c r="H14" s="45" t="s">
        <v>19</v>
      </c>
      <c r="I14" s="45" t="s">
        <v>20</v>
      </c>
      <c r="J14" s="45" t="s">
        <v>21</v>
      </c>
      <c r="K14" s="45" t="s">
        <v>25</v>
      </c>
      <c r="L14" s="45" t="s">
        <v>58</v>
      </c>
      <c r="M14" s="45" t="s">
        <v>22</v>
      </c>
      <c r="N14" s="45" t="s">
        <v>23</v>
      </c>
      <c r="O14" s="45" t="s">
        <v>24</v>
      </c>
      <c r="P14" s="45" t="s">
        <v>59</v>
      </c>
      <c r="Q14" s="45" t="s">
        <v>60</v>
      </c>
      <c r="R14" s="45" t="s">
        <v>61</v>
      </c>
      <c r="S14" s="45" t="s">
        <v>62</v>
      </c>
      <c r="T14" s="45" t="s">
        <v>63</v>
      </c>
    </row>
    <row r="15" spans="1:22" x14ac:dyDescent="0.15">
      <c r="A15" s="46" t="s">
        <v>64</v>
      </c>
      <c r="B15" s="47" t="s">
        <v>78</v>
      </c>
      <c r="C15" s="48" t="s">
        <v>77</v>
      </c>
      <c r="D15" s="48">
        <v>123</v>
      </c>
      <c r="E15" s="48" t="s">
        <v>79</v>
      </c>
      <c r="F15" s="49">
        <v>150</v>
      </c>
      <c r="G15" s="49">
        <v>100</v>
      </c>
      <c r="H15" s="48">
        <v>8.5</v>
      </c>
      <c r="I15" s="71">
        <f>ROUND((H15/100)*G15,2)</f>
        <v>8.5</v>
      </c>
      <c r="J15" s="47">
        <v>42399</v>
      </c>
      <c r="K15" s="48">
        <v>123456</v>
      </c>
      <c r="L15" s="49">
        <v>30</v>
      </c>
      <c r="M15" s="71">
        <f t="shared" ref="M15:M18" si="0">ROUND(L15/100*20,2)</f>
        <v>6</v>
      </c>
      <c r="N15" s="71">
        <f>ROUND(L15+M15,2)</f>
        <v>36</v>
      </c>
      <c r="O15" s="50">
        <v>1.1850000000000001</v>
      </c>
      <c r="P15" s="51">
        <v>2</v>
      </c>
      <c r="Q15" s="73">
        <f>ROUND(O15-(O15/100*P15),4)</f>
        <v>1.1613</v>
      </c>
      <c r="R15" s="74">
        <f>ROUND(I15*Q15,2)</f>
        <v>9.8699999999999992</v>
      </c>
      <c r="S15" s="52">
        <f t="shared" ref="S15:S18" si="1">IF(R15&gt;N15,N15,R15)</f>
        <v>9.8699999999999992</v>
      </c>
      <c r="T15" s="71">
        <f>N15-S15</f>
        <v>26.130000000000003</v>
      </c>
      <c r="V15" s="53" t="s">
        <v>65</v>
      </c>
    </row>
    <row r="16" spans="1:22" x14ac:dyDescent="0.15">
      <c r="A16" s="46" t="s">
        <v>66</v>
      </c>
      <c r="B16" s="54"/>
      <c r="C16" s="46"/>
      <c r="D16" s="46"/>
      <c r="E16" s="46"/>
      <c r="F16" s="55"/>
      <c r="G16" s="55"/>
      <c r="H16" s="46"/>
      <c r="I16" s="72">
        <f t="shared" ref="I16:I18" si="2">ROUND((H16/100)*G16,2)</f>
        <v>0</v>
      </c>
      <c r="J16" s="54"/>
      <c r="K16" s="46"/>
      <c r="L16" s="55"/>
      <c r="M16" s="72">
        <f t="shared" si="0"/>
        <v>0</v>
      </c>
      <c r="N16" s="72">
        <f t="shared" ref="N16:N18" si="3">ROUND(L16+M16,2)</f>
        <v>0</v>
      </c>
      <c r="O16" s="56"/>
      <c r="P16" s="57"/>
      <c r="Q16" s="75">
        <f>ROUND(O16-(O16/100*P16),4)</f>
        <v>0</v>
      </c>
      <c r="R16" s="76">
        <f>ROUND(I16*Q16,2)</f>
        <v>0</v>
      </c>
      <c r="S16" s="58">
        <f t="shared" si="1"/>
        <v>0</v>
      </c>
      <c r="T16" s="72">
        <f t="shared" ref="T16:T18" si="4">N16-S16</f>
        <v>0</v>
      </c>
    </row>
    <row r="17" spans="1:20" x14ac:dyDescent="0.15">
      <c r="A17" s="46" t="s">
        <v>67</v>
      </c>
      <c r="B17" s="46"/>
      <c r="C17" s="46"/>
      <c r="D17" s="46"/>
      <c r="E17" s="46"/>
      <c r="F17" s="55"/>
      <c r="G17" s="55"/>
      <c r="H17" s="46"/>
      <c r="I17" s="72">
        <f t="shared" si="2"/>
        <v>0</v>
      </c>
      <c r="J17" s="54"/>
      <c r="K17" s="46"/>
      <c r="L17" s="55"/>
      <c r="M17" s="72">
        <f t="shared" si="0"/>
        <v>0</v>
      </c>
      <c r="N17" s="72">
        <f t="shared" si="3"/>
        <v>0</v>
      </c>
      <c r="O17" s="56"/>
      <c r="P17" s="57"/>
      <c r="Q17" s="75">
        <f>ROUND(O17-(O17/100*P17),4)</f>
        <v>0</v>
      </c>
      <c r="R17" s="76">
        <f>ROUND(I17*Q17,2)</f>
        <v>0</v>
      </c>
      <c r="S17" s="58">
        <f t="shared" si="1"/>
        <v>0</v>
      </c>
      <c r="T17" s="72">
        <f t="shared" si="4"/>
        <v>0</v>
      </c>
    </row>
    <row r="18" spans="1:20" x14ac:dyDescent="0.15">
      <c r="A18" s="59"/>
      <c r="B18" s="59"/>
      <c r="C18" s="59"/>
      <c r="D18" s="59"/>
      <c r="E18" s="59"/>
      <c r="F18" s="55"/>
      <c r="G18" s="55"/>
      <c r="H18" s="46"/>
      <c r="I18" s="72">
        <f t="shared" si="2"/>
        <v>0</v>
      </c>
      <c r="J18" s="54"/>
      <c r="K18" s="46"/>
      <c r="L18" s="55"/>
      <c r="M18" s="72">
        <f t="shared" si="0"/>
        <v>0</v>
      </c>
      <c r="N18" s="72">
        <f t="shared" si="3"/>
        <v>0</v>
      </c>
      <c r="O18" s="56"/>
      <c r="P18" s="57"/>
      <c r="Q18" s="75">
        <f>ROUND(O18-(O18/100*P18),4)</f>
        <v>0</v>
      </c>
      <c r="R18" s="76">
        <f>ROUND(I18*Q18,2)</f>
        <v>0</v>
      </c>
      <c r="S18" s="58">
        <f t="shared" si="1"/>
        <v>0</v>
      </c>
      <c r="T18" s="72">
        <f t="shared" si="4"/>
        <v>0</v>
      </c>
    </row>
    <row r="20" spans="1:20" x14ac:dyDescent="0.15">
      <c r="B20" s="60" t="s">
        <v>68</v>
      </c>
    </row>
    <row r="21" spans="1:20" x14ac:dyDescent="0.15">
      <c r="B21" s="69"/>
      <c r="C21" s="61" t="s">
        <v>69</v>
      </c>
    </row>
    <row r="22" spans="1:20" x14ac:dyDescent="0.15">
      <c r="B22" s="62"/>
      <c r="C22" s="61" t="s">
        <v>70</v>
      </c>
    </row>
    <row r="24" spans="1:20" x14ac:dyDescent="0.15">
      <c r="B24" s="63" t="s">
        <v>71</v>
      </c>
      <c r="C24" s="61" t="s">
        <v>72</v>
      </c>
    </row>
    <row r="25" spans="1:20" x14ac:dyDescent="0.15">
      <c r="B25" s="63" t="s">
        <v>73</v>
      </c>
      <c r="C25" s="60" t="s">
        <v>74</v>
      </c>
    </row>
    <row r="26" spans="1:20" x14ac:dyDescent="0.15">
      <c r="B26" s="63" t="s">
        <v>75</v>
      </c>
      <c r="C26" s="60" t="s">
        <v>76</v>
      </c>
    </row>
  </sheetData>
  <mergeCells count="2">
    <mergeCell ref="A9:N9"/>
    <mergeCell ref="L12:Q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SH</vt:lpstr>
      <vt:lpstr>podklady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2021-06-12T13:38:43Z</dcterms:modified>
</cp:coreProperties>
</file>