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6" windowWidth="18192" windowHeight="8016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E24" i="1" l="1"/>
  <c r="L24" i="1" l="1"/>
  <c r="K24" i="1"/>
  <c r="I24" i="1"/>
  <c r="J24" i="1" s="1"/>
  <c r="H24" i="1"/>
  <c r="F24" i="1"/>
  <c r="G24" i="1" s="1"/>
  <c r="M24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<sst xmlns="http://schemas.openxmlformats.org/spreadsheetml/2006/main" count="55" uniqueCount="54">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</sst>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68DD8"/>
      <color rgb="FFD5E2B8"/>
      <color rgb="FFD8E888"/>
      <color rgb="FFDDEB99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01.04.2022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103.24197498355004</c:v>
                </c:pt>
                <c:pt idx="12">
                  <c:v>12.00799394051451</c:v>
                </c:pt>
                <c:pt idx="13">
                  <c:v>103.39151269723183</c:v>
                </c:pt>
                <c:pt idx="14">
                  <c:v>102.87177559117202</c:v>
                </c:pt>
                <c:pt idx="15">
                  <c:v>102.17642383837804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103.24197498355004</c:v>
                </c:pt>
                <c:pt idx="12">
                  <c:v>12.00799394051451</c:v>
                </c:pt>
                <c:pt idx="13">
                  <c:v>103.08415232377624</c:v>
                </c:pt>
                <c:pt idx="14">
                  <c:v>102.87177559117202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O36" sqref="O36"/>
    </sheetView>
  </sheetViews>
  <sheetFormatPr defaultColWidth="9.109375" defaultRowHeight="14.4" x14ac:dyDescent="0.3"/>
  <cols>
    <col min="1" max="1" width="4.5546875" style="2" customWidth="1"/>
    <col min="2" max="2" width="11.5546875" style="2" customWidth="1"/>
    <col min="3" max="3" width="22.5546875" style="2" customWidth="1"/>
    <col min="4" max="4" width="14.88671875" style="2" customWidth="1"/>
    <col min="5" max="5" width="9.44140625" style="2" customWidth="1"/>
    <col min="6" max="6" width="16.6640625" style="2" customWidth="1"/>
    <col min="7" max="7" width="15.109375" style="2" customWidth="1"/>
    <col min="8" max="8" width="9.44140625" style="2" customWidth="1"/>
    <col min="9" max="9" width="17.44140625" style="2" customWidth="1"/>
    <col min="10" max="10" width="11.88671875" style="2" customWidth="1"/>
    <col min="11" max="11" width="16" style="2" customWidth="1"/>
    <col min="12" max="12" width="17.109375" style="2" customWidth="1"/>
    <col min="13" max="13" width="17" style="2" customWidth="1"/>
    <col min="14" max="14" width="2.109375" style="2" customWidth="1"/>
    <col min="15" max="16" width="9.109375" style="2"/>
    <col min="17" max="17" width="10" style="2" bestFit="1" customWidth="1"/>
    <col min="18" max="18" width="11.109375" style="2" bestFit="1" customWidth="1"/>
    <col min="19" max="19" width="10" style="2" bestFit="1" customWidth="1"/>
    <col min="20" max="16384" width="9.109375" style="2"/>
  </cols>
  <sheetData>
    <row r="2" spans="2:21" ht="15.6" x14ac:dyDescent="0.3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3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72" x14ac:dyDescent="0.3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3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3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3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3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745655.1100000001</v>
      </c>
      <c r="L9" s="1">
        <v>144042.78817800002</v>
      </c>
      <c r="M9" s="1">
        <f>D9-F9+K9+L9</f>
        <v>359809.01598407433</v>
      </c>
      <c r="P9" s="19"/>
      <c r="Q9" s="20"/>
      <c r="R9" s="22"/>
      <c r="S9" s="21"/>
      <c r="T9" s="19"/>
      <c r="U9" s="19"/>
    </row>
    <row r="10" spans="2:21" x14ac:dyDescent="0.3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19"/>
      <c r="Q10" s="21"/>
      <c r="R10" s="19"/>
      <c r="S10" s="19"/>
      <c r="T10" s="19"/>
      <c r="U10" s="19"/>
    </row>
    <row r="11" spans="2:21" x14ac:dyDescent="0.3">
      <c r="B11" s="8" t="s">
        <v>12</v>
      </c>
      <c r="C11" s="9" t="s">
        <v>28</v>
      </c>
      <c r="D11" s="10">
        <v>27749998.476863556</v>
      </c>
      <c r="E11" s="37">
        <v>13</v>
      </c>
      <c r="F11" s="1">
        <v>26263485.489999998</v>
      </c>
      <c r="G11" s="1">
        <f t="shared" si="0"/>
        <v>94.643196149711756</v>
      </c>
      <c r="H11" s="38">
        <v>13</v>
      </c>
      <c r="I11" s="1">
        <v>26263485.489999998</v>
      </c>
      <c r="J11" s="1">
        <f t="shared" si="1"/>
        <v>94.643196149711756</v>
      </c>
      <c r="K11" s="1">
        <v>494457</v>
      </c>
      <c r="L11" s="1">
        <v>2394342.6099999989</v>
      </c>
      <c r="M11" s="1">
        <f t="shared" si="2"/>
        <v>4375312.5968635567</v>
      </c>
      <c r="P11" s="19"/>
      <c r="Q11" s="19"/>
      <c r="R11" s="19"/>
      <c r="S11" s="19"/>
      <c r="T11" s="19"/>
      <c r="U11" s="19"/>
    </row>
    <row r="12" spans="2:21" x14ac:dyDescent="0.3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190530.53000000003</v>
      </c>
      <c r="L12" s="1">
        <v>1592766.4800000011</v>
      </c>
      <c r="M12" s="1">
        <f>D12-F12+K12+L12</f>
        <v>1672842.8165759887</v>
      </c>
      <c r="P12" s="19"/>
      <c r="Q12" s="19"/>
      <c r="R12" s="19"/>
      <c r="S12" s="19"/>
      <c r="T12" s="19"/>
      <c r="U12" s="19"/>
    </row>
    <row r="13" spans="2:21" x14ac:dyDescent="0.3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3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3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3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1374.1900000000023</v>
      </c>
      <c r="L16" s="1">
        <v>105748.99952300001</v>
      </c>
      <c r="M16" s="1">
        <f t="shared" si="2"/>
        <v>376534.97116951039</v>
      </c>
    </row>
    <row r="17" spans="2:13" x14ac:dyDescent="0.3">
      <c r="B17" s="8" t="s">
        <v>23</v>
      </c>
      <c r="C17" s="9" t="s">
        <v>24</v>
      </c>
      <c r="D17" s="10">
        <v>958133.55</v>
      </c>
      <c r="E17" s="37">
        <v>4</v>
      </c>
      <c r="F17" s="1">
        <v>989196</v>
      </c>
      <c r="G17" s="1">
        <f t="shared" si="0"/>
        <v>103.24197498355004</v>
      </c>
      <c r="H17" s="38">
        <v>4</v>
      </c>
      <c r="I17" s="1">
        <v>989196</v>
      </c>
      <c r="J17" s="1">
        <f t="shared" si="1"/>
        <v>103.24197498355004</v>
      </c>
      <c r="K17" s="1">
        <v>921.25</v>
      </c>
      <c r="L17" s="1">
        <v>31855.670000000013</v>
      </c>
      <c r="M17" s="1">
        <f t="shared" si="2"/>
        <v>1714.4700000000594</v>
      </c>
    </row>
    <row r="18" spans="2:13" x14ac:dyDescent="0.3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142840</v>
      </c>
      <c r="L18" s="1">
        <v>41738.180000000008</v>
      </c>
      <c r="M18" s="1">
        <f t="shared" si="2"/>
        <v>3246420.1491107931</v>
      </c>
    </row>
    <row r="19" spans="2:13" x14ac:dyDescent="0.3">
      <c r="B19" s="8" t="s">
        <v>41</v>
      </c>
      <c r="C19" s="9" t="s">
        <v>46</v>
      </c>
      <c r="D19" s="1">
        <v>29568203.271697074</v>
      </c>
      <c r="E19" s="37">
        <v>35</v>
      </c>
      <c r="F19" s="1">
        <v>30571012.640000001</v>
      </c>
      <c r="G19" s="1">
        <f t="shared" si="0"/>
        <v>103.39151269723183</v>
      </c>
      <c r="H19" s="38">
        <v>35</v>
      </c>
      <c r="I19" s="1">
        <v>30480131.699999999</v>
      </c>
      <c r="J19" s="1">
        <f t="shared" si="1"/>
        <v>103.08415232377624</v>
      </c>
      <c r="K19" s="1">
        <v>106260</v>
      </c>
      <c r="L19" s="1">
        <v>3662728.91</v>
      </c>
      <c r="M19" s="1">
        <f>D19-F19+K19+L19</f>
        <v>2766179.5416970737</v>
      </c>
    </row>
    <row r="20" spans="2:13" x14ac:dyDescent="0.3">
      <c r="B20" s="8" t="s">
        <v>42</v>
      </c>
      <c r="C20" s="9" t="s">
        <v>47</v>
      </c>
      <c r="D20" s="10">
        <v>35693681.798519507</v>
      </c>
      <c r="E20" s="37">
        <v>25</v>
      </c>
      <c r="F20" s="1">
        <v>36718724.240000002</v>
      </c>
      <c r="G20" s="1">
        <f t="shared" si="0"/>
        <v>102.87177559117202</v>
      </c>
      <c r="H20" s="38">
        <v>25</v>
      </c>
      <c r="I20" s="1">
        <v>36718724.240000002</v>
      </c>
      <c r="J20" s="1">
        <f t="shared" si="1"/>
        <v>102.87177559117202</v>
      </c>
      <c r="K20" s="1">
        <v>20154.299999999988</v>
      </c>
      <c r="L20" s="1">
        <v>1240526.6700000002</v>
      </c>
      <c r="M20" s="1">
        <f t="shared" si="2"/>
        <v>235638.52851950517</v>
      </c>
    </row>
    <row r="21" spans="2:13" x14ac:dyDescent="0.3">
      <c r="B21" s="8" t="s">
        <v>43</v>
      </c>
      <c r="C21" s="9" t="s">
        <v>48</v>
      </c>
      <c r="D21" s="10">
        <v>12998994.729947908</v>
      </c>
      <c r="E21" s="37">
        <v>26</v>
      </c>
      <c r="F21" s="1">
        <v>13281907.949999999</v>
      </c>
      <c r="G21" s="1">
        <f t="shared" si="0"/>
        <v>102.17642383837804</v>
      </c>
      <c r="H21" s="38">
        <v>24</v>
      </c>
      <c r="I21" s="1">
        <v>12365407.449999999</v>
      </c>
      <c r="J21" s="1">
        <f t="shared" si="1"/>
        <v>95.125874784084573</v>
      </c>
      <c r="K21" s="1">
        <v>2936004.3</v>
      </c>
      <c r="L21" s="1">
        <v>309890.05999999994</v>
      </c>
      <c r="M21" s="1">
        <f t="shared" si="2"/>
        <v>2962981.1399479085</v>
      </c>
    </row>
    <row r="22" spans="2:13" x14ac:dyDescent="0.3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712810.92999999993</v>
      </c>
      <c r="L22" s="1">
        <v>134799.25</v>
      </c>
      <c r="M22" s="1">
        <f t="shared" si="2"/>
        <v>1893364.1024869769</v>
      </c>
    </row>
    <row r="23" spans="2:13" x14ac:dyDescent="0.3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8</v>
      </c>
      <c r="I23" s="1">
        <v>1267593.1100000001</v>
      </c>
      <c r="J23" s="1">
        <f t="shared" si="1"/>
        <v>84.513930908217574</v>
      </c>
      <c r="K23" s="1">
        <v>218849.5</v>
      </c>
      <c r="L23" s="1">
        <v>11505.890000000001</v>
      </c>
      <c r="M23" s="1">
        <f t="shared" si="2"/>
        <v>462625.19772016921</v>
      </c>
    </row>
    <row r="24" spans="2:13" x14ac:dyDescent="0.3">
      <c r="B24" s="28" t="s">
        <v>3</v>
      </c>
      <c r="C24" s="28"/>
      <c r="D24" s="11">
        <f>SUM(D6:D23)</f>
        <v>228086141.65628877</v>
      </c>
      <c r="E24" s="12">
        <f>SUM(E6:E23)</f>
        <v>224</v>
      </c>
      <c r="F24" s="11">
        <f>SUM(F6:F23)</f>
        <v>228724043.79999995</v>
      </c>
      <c r="G24" s="11">
        <f>F24*100/D24</f>
        <v>100.27967597640038</v>
      </c>
      <c r="H24" s="13">
        <f>SUM(H6:H23)</f>
        <v>222</v>
      </c>
      <c r="I24" s="11">
        <f>SUM(I6:I23)</f>
        <v>227716662.35999995</v>
      </c>
      <c r="J24" s="11">
        <f>I24*100/D24</f>
        <v>99.838008879625136</v>
      </c>
      <c r="K24" s="11">
        <f>SUM(K6:K23)</f>
        <v>7388640.5199999996</v>
      </c>
      <c r="L24" s="11">
        <f>SUM(L6:L23)</f>
        <v>36331515.847701013</v>
      </c>
      <c r="M24" s="14">
        <f>D24-F24+K24+L24</f>
        <v>43082254.223989829</v>
      </c>
    </row>
    <row r="25" spans="2:13" ht="15.75" customHeight="1" x14ac:dyDescent="0.3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3">
      <c r="B26" s="2" t="s">
        <v>52</v>
      </c>
    </row>
    <row r="27" spans="2:13" ht="7.5" customHeight="1" x14ac:dyDescent="0.3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2022-04-01T09:55:04Z</dcterms:modified>
</cp:coreProperties>
</file>