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I24" i="1" l="1"/>
  <c r="F24" i="1"/>
  <c r="E24" i="1"/>
  <c r="M6" i="1" l="1"/>
  <c r="L24" i="1" l="1"/>
  <c r="K24" i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<sst xmlns="http://schemas.openxmlformats.org/spreadsheetml/2006/main" count="55" uniqueCount="54">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</sst>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01.06.2022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103.24197498355004</c:v>
                </c:pt>
                <c:pt idx="12">
                  <c:v>12.00799394051451</c:v>
                </c:pt>
                <c:pt idx="13">
                  <c:v>103.39151269723183</c:v>
                </c:pt>
                <c:pt idx="14">
                  <c:v>102.87177559117202</c:v>
                </c:pt>
                <c:pt idx="15">
                  <c:v>105.49170789651481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103.24197498355004</c:v>
                </c:pt>
                <c:pt idx="12">
                  <c:v>12.00799394051451</c:v>
                </c:pt>
                <c:pt idx="13">
                  <c:v>103.39151269723183</c:v>
                </c:pt>
                <c:pt idx="14">
                  <c:v>102.87177559117202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7"/>
  <sheetViews>
    <sheetView tabSelected="1" zoomScaleNormal="100" workbookViewId="0">
      <selection activeCell="R11" sqref="R11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9.140625" style="2"/>
    <col min="16" max="16" width="10" style="2" bestFit="1" customWidth="1"/>
    <col min="17" max="17" width="11.140625" style="2" bestFit="1" customWidth="1"/>
    <col min="18" max="18" width="10" style="2" bestFit="1" customWidth="1"/>
    <col min="19" max="16384" width="9.140625" style="2"/>
  </cols>
  <sheetData>
    <row r="2" spans="2:20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0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0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0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</row>
    <row r="6" spans="2:20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</row>
    <row r="7" spans="2:20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4983354.13</v>
      </c>
      <c r="M7" s="1">
        <f t="shared" ref="M7:M23" si="2">D7-F7+K7+L7</f>
        <v>1895086.0703339027</v>
      </c>
      <c r="P7" s="20"/>
      <c r="Q7" s="22"/>
      <c r="R7" s="21"/>
      <c r="S7" s="19"/>
      <c r="T7" s="19"/>
    </row>
    <row r="8" spans="2:20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11831625.030000001</v>
      </c>
      <c r="M8" s="1">
        <f t="shared" si="2"/>
        <v>13206644.210000001</v>
      </c>
      <c r="P8" s="20"/>
      <c r="Q8" s="19"/>
      <c r="R8" s="21"/>
      <c r="S8" s="19"/>
      <c r="T8" s="19"/>
    </row>
    <row r="9" spans="2:20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745655.1100000001</v>
      </c>
      <c r="L9" s="1">
        <v>933855.47693</v>
      </c>
      <c r="M9" s="1">
        <f>D9-F9+K9+L9</f>
        <v>1149621.7047360744</v>
      </c>
      <c r="P9" s="20"/>
      <c r="Q9" s="22"/>
      <c r="R9" s="21"/>
      <c r="S9" s="19"/>
      <c r="T9" s="19"/>
    </row>
    <row r="10" spans="2:20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21"/>
      <c r="Q10" s="19"/>
      <c r="R10" s="19"/>
      <c r="S10" s="19"/>
      <c r="T10" s="19"/>
    </row>
    <row r="11" spans="2:20" x14ac:dyDescent="0.25">
      <c r="B11" s="8" t="s">
        <v>12</v>
      </c>
      <c r="C11" s="9" t="s">
        <v>28</v>
      </c>
      <c r="D11" s="10">
        <v>27749998.476863556</v>
      </c>
      <c r="E11" s="37">
        <v>13</v>
      </c>
      <c r="F11" s="1">
        <v>26263485.489999998</v>
      </c>
      <c r="G11" s="1">
        <f t="shared" si="0"/>
        <v>94.643196149711756</v>
      </c>
      <c r="H11" s="38">
        <v>13</v>
      </c>
      <c r="I11" s="1">
        <v>26263485.489999998</v>
      </c>
      <c r="J11" s="1">
        <f t="shared" si="1"/>
        <v>94.643196149711756</v>
      </c>
      <c r="K11" s="1">
        <v>494457</v>
      </c>
      <c r="L11" s="1">
        <v>2394342.6099999989</v>
      </c>
      <c r="M11" s="1">
        <f t="shared" si="2"/>
        <v>4375312.5968635567</v>
      </c>
      <c r="P11" s="19"/>
      <c r="Q11" s="19"/>
      <c r="R11" s="19"/>
      <c r="S11" s="19"/>
      <c r="T11" s="19"/>
    </row>
    <row r="12" spans="2:20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190530.53000000003</v>
      </c>
      <c r="L12" s="1">
        <v>1592766.4800000011</v>
      </c>
      <c r="M12" s="1">
        <f>D12-F12+K12+L12</f>
        <v>1672842.8165759887</v>
      </c>
      <c r="P12" s="19"/>
      <c r="Q12" s="19"/>
      <c r="R12" s="19"/>
      <c r="S12" s="19"/>
      <c r="T12" s="19"/>
    </row>
    <row r="13" spans="2:20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</row>
    <row r="14" spans="2:20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0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354584.4</v>
      </c>
      <c r="M15" s="1">
        <f t="shared" si="2"/>
        <v>2842816.0399999996</v>
      </c>
    </row>
    <row r="16" spans="2:20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1374.1900000000023</v>
      </c>
      <c r="L16" s="1">
        <v>105748.99952300001</v>
      </c>
      <c r="M16" s="1">
        <f t="shared" si="2"/>
        <v>376534.97116951039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4</v>
      </c>
      <c r="F17" s="1">
        <v>989196</v>
      </c>
      <c r="G17" s="1">
        <f t="shared" si="0"/>
        <v>103.24197498355004</v>
      </c>
      <c r="H17" s="38">
        <v>4</v>
      </c>
      <c r="I17" s="1">
        <v>989196</v>
      </c>
      <c r="J17" s="1">
        <f t="shared" si="1"/>
        <v>103.24197498355004</v>
      </c>
      <c r="K17" s="1">
        <v>921.25</v>
      </c>
      <c r="L17" s="1">
        <v>31855.670000000013</v>
      </c>
      <c r="M17" s="1">
        <f t="shared" si="2"/>
        <v>1714.4700000000594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142840</v>
      </c>
      <c r="L18" s="1">
        <v>37443.180000000008</v>
      </c>
      <c r="M18" s="1">
        <f t="shared" si="2"/>
        <v>3242125.1491107931</v>
      </c>
    </row>
    <row r="19" spans="2:13" x14ac:dyDescent="0.25">
      <c r="B19" s="8" t="s">
        <v>41</v>
      </c>
      <c r="C19" s="9" t="s">
        <v>46</v>
      </c>
      <c r="D19" s="1">
        <v>29568203.271697074</v>
      </c>
      <c r="E19" s="37">
        <v>35</v>
      </c>
      <c r="F19" s="1">
        <v>30571012.640000001</v>
      </c>
      <c r="G19" s="1">
        <f t="shared" si="0"/>
        <v>103.39151269723183</v>
      </c>
      <c r="H19" s="38">
        <v>35</v>
      </c>
      <c r="I19" s="1">
        <v>30571012.640000001</v>
      </c>
      <c r="J19" s="1">
        <f t="shared" si="1"/>
        <v>103.39151269723183</v>
      </c>
      <c r="K19" s="1">
        <v>106260</v>
      </c>
      <c r="L19" s="1">
        <v>3777371.8400000003</v>
      </c>
      <c r="M19" s="1">
        <f>D19-F19+K19+L19</f>
        <v>2880822.4716970739</v>
      </c>
    </row>
    <row r="20" spans="2:13" x14ac:dyDescent="0.25">
      <c r="B20" s="8" t="s">
        <v>42</v>
      </c>
      <c r="C20" s="9" t="s">
        <v>47</v>
      </c>
      <c r="D20" s="10">
        <v>35693681.798519507</v>
      </c>
      <c r="E20" s="37">
        <v>25</v>
      </c>
      <c r="F20" s="1">
        <v>36718724.240000002</v>
      </c>
      <c r="G20" s="1">
        <f t="shared" si="0"/>
        <v>102.87177559117202</v>
      </c>
      <c r="H20" s="38">
        <v>25</v>
      </c>
      <c r="I20" s="1">
        <v>36718724.240000002</v>
      </c>
      <c r="J20" s="1">
        <f t="shared" si="1"/>
        <v>102.87177559117202</v>
      </c>
      <c r="K20" s="1">
        <v>20154.299999999988</v>
      </c>
      <c r="L20" s="1">
        <v>1584161.6</v>
      </c>
      <c r="M20" s="1">
        <f t="shared" si="2"/>
        <v>579273.4585195051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27</v>
      </c>
      <c r="F21" s="1">
        <v>13712861.550000001</v>
      </c>
      <c r="G21" s="1">
        <f t="shared" si="0"/>
        <v>105.49170789651481</v>
      </c>
      <c r="H21" s="38">
        <v>24</v>
      </c>
      <c r="I21" s="1">
        <v>12365407.449999999</v>
      </c>
      <c r="J21" s="1">
        <f t="shared" si="1"/>
        <v>95.125874784084573</v>
      </c>
      <c r="K21" s="1">
        <v>2936004.3</v>
      </c>
      <c r="L21" s="1">
        <v>374314.99999999988</v>
      </c>
      <c r="M21" s="1">
        <f t="shared" si="2"/>
        <v>2596452.4799479069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712810.92999999993</v>
      </c>
      <c r="L22" s="1">
        <v>182206.11</v>
      </c>
      <c r="M22" s="1">
        <f t="shared" si="2"/>
        <v>1940770.9624869768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218849.5</v>
      </c>
      <c r="L23" s="1">
        <v>20968.11</v>
      </c>
      <c r="M23" s="1">
        <f t="shared" si="2"/>
        <v>472087.41772016918</v>
      </c>
    </row>
    <row r="24" spans="2:13" x14ac:dyDescent="0.25">
      <c r="B24" s="28" t="s">
        <v>3</v>
      </c>
      <c r="C24" s="28"/>
      <c r="D24" s="11">
        <f>SUM(D6:D23)</f>
        <v>228086141.65628877</v>
      </c>
      <c r="E24" s="12">
        <f>SUM(E6:E23)</f>
        <v>225</v>
      </c>
      <c r="F24" s="11">
        <f>SUM(F6:F23)</f>
        <v>229154997.39999998</v>
      </c>
      <c r="G24" s="11">
        <f>F24*100/D24</f>
        <v>100.46861932774587</v>
      </c>
      <c r="H24" s="13">
        <f>SUM(H6:H23)</f>
        <v>222</v>
      </c>
      <c r="I24" s="11">
        <f>SUM(I6:I23)</f>
        <v>227807543.29999995</v>
      </c>
      <c r="J24" s="11">
        <f>I24*100/D24</f>
        <v>99.877853887015789</v>
      </c>
      <c r="K24" s="11">
        <f>SUM(K6:K23)</f>
        <v>7388640.5199999996</v>
      </c>
      <c r="L24" s="11">
        <f>SUM(L6:L23)</f>
        <v>37010029.646453008</v>
      </c>
      <c r="M24" s="14">
        <f>D24-F24+K24+L24</f>
        <v>43329814.422741801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2022-06-01T13:22:42Z</dcterms:modified>
</cp:coreProperties>
</file>