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480" yWindow="270" windowWidth="18195" windowHeight="8010"/>
  </bookViews>
  <sheets>
    <sheet name="ŽoNFP" sheetId="1" r:id="rId1"/>
  </sheets>
  <definedNames>
    <definedName name="_xlnm.Print_Area" localSheetId="0">ŽoNFP!$B$1:$M$51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I25" i="1"/>
  <c r="H25" i="1"/>
  <c r="F25" i="1"/>
  <c r="E25" i="1"/>
  <c r="G21" i="1" l="1"/>
  <c r="J21" i="1"/>
  <c r="M21" i="1"/>
  <c r="M6" i="1" l="1"/>
  <c r="D25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G25" i="1" l="1"/>
  <c r="J25" i="1"/>
  <c r="M25" i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<sst xmlns="http://schemas.openxmlformats.org/spreadsheetml/2006/main" count="57" uniqueCount="56">
  <si>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</si>
  <si>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</si>
  <si>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</si>
  <si>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</si>
  <si>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</si>
  <si>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</si>
  <si>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</si>
  <si>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</si>
  <si>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</si>
  <si>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</si>
  <si>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</si>
  <si>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</si>
  <si>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</si>
  <si>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</si>
  <si>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</si>
  <si>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</si>
  <si>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</si>
  <si>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</si>
  <si>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</si>
  <si>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</si>
  <si>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</si>
  <si>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</si>
  <si>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</si>
  <si>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</si>
  <si>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</si>
  <si>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</si>
  <si>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</si>
  <si>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</si>
  <si>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</si>
  <si>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</si>
  <si>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</si>
  <si>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</si>
  <si>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</si>
  <si>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</si>
  <si>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</si>
  <si>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</si>
  <si>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</si>
  <si>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</si>
  <si>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</si>
  <si>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</si>
  <si>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</si>
  <si>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</si>
  <si>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</si>
  <si>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</si>
  <si>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</si>
  <si>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</si>
  <si>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</si>
  <si>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</si>
  <si>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</si>
  <si>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</si>
  <si>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</si>
  <si>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</si>
  <si>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</si>
  <si>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</si>
  <si>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</si>
  <si>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Informácia o stave nenávratného finančného príspevku a predpokladaných voľných prostriedkoch v rámci vyzvaní OP TP 2014 - 2020 k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</si>
</sst>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8" fontId="1" fillId="0" borderId="0" xfId="1" applyNumberFormat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01.10.2023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117.10939227331085</c:v>
                </c:pt>
                <c:pt idx="14">
                  <c:v>106.84899343550451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27</xdr:row>
      <xdr:rowOff>142875</xdr:rowOff>
    </xdr:from>
    <xdr:to>
      <xdr:col>12</xdr:col>
      <xdr:colOff>257175</xdr:colOff>
      <xdr:row>47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1"/>
  <sheetViews>
    <sheetView tabSelected="1" zoomScaleNormal="100" workbookViewId="0">
      <selection activeCell="R12" sqref="R12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5</v>
      </c>
      <c r="F10" s="1">
        <v>4029019.62</v>
      </c>
      <c r="G10" s="1">
        <f t="shared" si="0"/>
        <v>106.76704766516607</v>
      </c>
      <c r="H10" s="39">
        <v>5</v>
      </c>
      <c r="I10" s="1">
        <v>4029019.62</v>
      </c>
      <c r="J10" s="1">
        <f t="shared" si="1"/>
        <v>106.76704766516607</v>
      </c>
      <c r="K10" s="1">
        <v>250109.75</v>
      </c>
      <c r="L10" s="1">
        <v>578051.97</v>
      </c>
      <c r="M10" s="1">
        <f t="shared" si="2"/>
        <v>572796.71358028403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2446491.7600000007</v>
      </c>
      <c r="L11" s="1">
        <v>4010894.19</v>
      </c>
      <c r="M11" s="1">
        <f t="shared" si="2"/>
        <v>2400360.5665647178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391691.63000000006</v>
      </c>
      <c r="L12" s="1">
        <v>1593641</v>
      </c>
      <c r="M12" s="1">
        <f>D12-F12+K12+L12</f>
        <v>217416.54491698672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64</v>
      </c>
      <c r="F19" s="1">
        <v>36430090.539999999</v>
      </c>
      <c r="G19" s="1">
        <f t="shared" si="0"/>
        <v>116.90035016193355</v>
      </c>
      <c r="H19" s="39">
        <v>61</v>
      </c>
      <c r="I19" s="1">
        <v>36495235.109999999</v>
      </c>
      <c r="J19" s="1">
        <f t="shared" si="1"/>
        <v>117.10939227331085</v>
      </c>
      <c r="K19" s="1">
        <v>106260</v>
      </c>
      <c r="L19" s="1">
        <v>3827024.02</v>
      </c>
      <c r="M19" s="1">
        <f>D19-F19+K19+L19</f>
        <v>-1333434.9051707457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52</v>
      </c>
      <c r="F20" s="1">
        <v>44523599.719999999</v>
      </c>
      <c r="G20" s="1">
        <f t="shared" si="0"/>
        <v>108.56405859170752</v>
      </c>
      <c r="H20" s="39">
        <v>47</v>
      </c>
      <c r="I20" s="1">
        <v>43820228.130000003</v>
      </c>
      <c r="J20" s="1">
        <f t="shared" si="1"/>
        <v>106.84899343550451</v>
      </c>
      <c r="K20" s="1">
        <v>20154.299999999988</v>
      </c>
      <c r="L20" s="1">
        <v>1643529.94</v>
      </c>
      <c r="M20" s="1">
        <f t="shared" si="2"/>
        <v>-1848552.8821384856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3195347.3499999996</v>
      </c>
      <c r="L21" s="1">
        <v>896167.53</v>
      </c>
      <c r="M21" s="1">
        <f t="shared" si="2"/>
        <v>1499398.600303103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373409.2</v>
      </c>
      <c r="L23" s="1">
        <v>20968.11</v>
      </c>
      <c r="M23" s="1">
        <f t="shared" si="2"/>
        <v>175431.97165138432</v>
      </c>
      <c r="O23" s="42"/>
      <c r="P23" s="18"/>
      <c r="S23" s="18"/>
    </row>
    <row r="24" spans="2:19" x14ac:dyDescent="0.25">
      <c r="B24" s="8" t="s">
        <v>53</v>
      </c>
      <c r="C24" s="21" t="s">
        <v>54</v>
      </c>
      <c r="D24" s="1">
        <v>237609.28503975386</v>
      </c>
      <c r="E24" s="38">
        <v>1</v>
      </c>
      <c r="F24" s="1">
        <v>233931</v>
      </c>
      <c r="G24" s="1">
        <v>0</v>
      </c>
      <c r="H24" s="39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27" t="s">
        <v>2</v>
      </c>
      <c r="C25" s="27"/>
      <c r="D25" s="9">
        <f>SUM(D6:D23)</f>
        <v>223316004.86185151</v>
      </c>
      <c r="E25" s="10">
        <f>SUM(E6:E24)</f>
        <v>290</v>
      </c>
      <c r="F25" s="9">
        <f>SUM(F6:F24)</f>
        <v>246260988.92999998</v>
      </c>
      <c r="G25" s="9">
        <f>F25*100/D25</f>
        <v>110.27467067680293</v>
      </c>
      <c r="H25" s="11">
        <f>SUM(H6:H24)</f>
        <v>281</v>
      </c>
      <c r="I25" s="9">
        <f>SUM(I6:I24)</f>
        <v>245388830.90999997</v>
      </c>
      <c r="J25" s="9">
        <f>I25*100/D25</f>
        <v>109.88412185763542</v>
      </c>
      <c r="K25" s="9">
        <f>SUM(K6:K24)</f>
        <v>10295043.01</v>
      </c>
      <c r="L25" s="9">
        <f>SUM(L6:L24)</f>
        <v>40164401.939999998</v>
      </c>
      <c r="M25" s="12">
        <f>D25-F25+K25+L25</f>
        <v>27514460.881851532</v>
      </c>
      <c r="P25" s="18"/>
    </row>
    <row r="26" spans="2:19" ht="15.75" customHeight="1" x14ac:dyDescent="0.25">
      <c r="B26" s="13"/>
      <c r="C26" s="13"/>
      <c r="D26" s="14"/>
      <c r="E26" s="15"/>
      <c r="F26" s="14"/>
      <c r="G26" s="14"/>
      <c r="H26" s="16"/>
      <c r="I26" s="14"/>
      <c r="J26" s="14"/>
      <c r="K26" s="14"/>
      <c r="L26" s="14"/>
      <c r="M26" s="14"/>
    </row>
    <row r="27" spans="2:19" x14ac:dyDescent="0.25">
      <c r="B27" s="2" t="s">
        <v>47</v>
      </c>
    </row>
    <row r="28" spans="2:19" ht="7.5" customHeight="1" x14ac:dyDescent="0.25"/>
    <row r="29" spans="2:19" x14ac:dyDescent="0.25">
      <c r="R29" s="19"/>
    </row>
    <row r="30" spans="2:19" x14ac:dyDescent="0.25">
      <c r="P30" s="19"/>
      <c r="R30" s="19"/>
    </row>
    <row r="31" spans="2:19" x14ac:dyDescent="0.25">
      <c r="S31" s="19"/>
    </row>
  </sheetData>
  <mergeCells count="7">
    <mergeCell ref="M4:M5"/>
    <mergeCell ref="B2:M2"/>
    <mergeCell ref="B25:C25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ŽoNFP</vt:lpstr>
      <vt:lpstr>ŽoNFP!Oblasť_tlače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2023-10-04T12:50:41Z</dcterms:modified>
</cp:coreProperties>
</file>